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<sst xmlns="http://schemas.openxmlformats.org/spreadsheetml/2006/main" count="32" uniqueCount="16">
  <si>
    <t xml:space="preserve">ホンモノガチャ：補充しない限りハズレ続ければアタリ確率が上がる</t>
  </si>
  <si>
    <t xml:space="preserve">分子</t>
  </si>
  <si>
    <t xml:space="preserve">分母</t>
  </si>
  <si>
    <t xml:space="preserve">アタリ確率</t>
  </si>
  <si>
    <t xml:space="preserve">ハズレ確率</t>
  </si>
  <si>
    <t xml:space="preserve">ネトゲガチャ：常に補充しているのと同じ状態でアタリ確率は常に同じ</t>
  </si>
  <si>
    <t xml:space="preserve">全体(分母)個にアタリ(分子)個のネトゲガチャで</t>
  </si>
  <si>
    <t xml:space="preserve">(縦軸)回抽選したら(横軸)個アタリが出る確率を計算する</t>
  </si>
  <si>
    <t xml:space="preserve">表Aの先頭</t>
  </si>
  <si>
    <t xml:space="preserve">表Bの先頭</t>
  </si>
  <si>
    <t xml:space="preserve">表Cの先頭</t>
  </si>
  <si>
    <t xml:space="preserve">赤文字部分を書き変える</t>
  </si>
  <si>
    <t xml:space="preserve">「回」は書かない(自動で追加される)</t>
  </si>
  <si>
    <t xml:space="preserve">表A</t>
  </si>
  <si>
    <t xml:space="preserve">表B</t>
  </si>
  <si>
    <t xml:space="preserve">表C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</si>
</sst>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000000%"/>
    <numFmt numFmtId="166" formatCode="0\回"/>
    <numFmt numFmtId="167" formatCode="0\個"/>
    <numFmt numFmtId="168" formatCode="0&quot;個以上&quot;"/>
  </numFmts>
  <fonts count="5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84375" defaultRowHeight="13.5" customHeight="true" zeroHeight="false" outlineLevelRow="0" outlineLevelCol="0"/>
  <cols>
    <col collapsed="false" customWidth="true" hidden="false" outlineLevel="0" max="1" min="1" style="1" width="8.35"/>
    <col collapsed="false" customWidth="true" hidden="false" outlineLevel="0" max="12" min="2" style="1" width="14.98"/>
    <col collapsed="false" customWidth="true" hidden="false" outlineLevel="0" max="13" min="13" style="1" width="8.35"/>
    <col collapsed="false" customWidth="true" hidden="false" outlineLevel="0" max="23" min="14" style="1" width="14.98"/>
    <col collapsed="false" customWidth="false" hidden="false" outlineLevel="0" max="257" min="24" style="1" width="8.98"/>
  </cols>
  <sheetData>
    <row r="1" customFormat="false" ht="14.25" hidden="false" customHeight="false" outlineLevel="0" collapsed="false">
      <c r="H1" s="1" t="s">
        <v>0</v>
      </c>
    </row>
    <row r="2" customFormat="false" ht="13.5" hidden="false" customHeight="false" outlineLevel="0" collapsed="false">
      <c r="B2" s="2" t="s">
        <v>1</v>
      </c>
      <c r="C2" s="2" t="s">
        <v>2</v>
      </c>
      <c r="D2" s="2" t="s">
        <v>3</v>
      </c>
      <c r="E2" s="2" t="s">
        <v>4</v>
      </c>
      <c r="G2" s="3"/>
      <c r="H2" s="1" t="s">
        <v>5</v>
      </c>
    </row>
    <row r="3" customFormat="false" ht="14.25" hidden="false" customHeight="false" outlineLevel="0" collapsed="false">
      <c r="B3" s="4" t="n">
        <v>1</v>
      </c>
      <c r="C3" s="4" t="n">
        <v>100</v>
      </c>
      <c r="D3" s="5" t="n">
        <f aca="false">$B$3/$C$3</f>
        <v>0.01</v>
      </c>
      <c r="E3" s="5" t="n">
        <f aca="false">1-$D$3</f>
        <v>0.99</v>
      </c>
      <c r="G3" s="1" t="s">
        <v>6</v>
      </c>
    </row>
    <row r="4" customFormat="false" ht="14.25" hidden="false" customHeight="false" outlineLevel="0" collapsed="false">
      <c r="G4" s="1" t="s">
        <v>7</v>
      </c>
    </row>
    <row r="5" customFormat="false" ht="13.5" hidden="false" customHeight="false" outlineLevel="0" collapsed="false">
      <c r="B5" s="2" t="s">
        <v>8</v>
      </c>
      <c r="C5" s="2" t="s">
        <v>9</v>
      </c>
      <c r="D5" s="2" t="s">
        <v>10</v>
      </c>
      <c r="G5" s="6" t="s">
        <v>11</v>
      </c>
    </row>
    <row r="6" customFormat="false" ht="14.25" hidden="false" customHeight="false" outlineLevel="0" collapsed="false">
      <c r="B6" s="7" t="n">
        <v>1</v>
      </c>
      <c r="C6" s="7" t="n">
        <v>95</v>
      </c>
      <c r="D6" s="7" t="n">
        <v>995</v>
      </c>
      <c r="G6" s="8" t="s">
        <v>12</v>
      </c>
    </row>
    <row r="8" customFormat="false" ht="13.5" hidden="false" customHeight="false" outlineLevel="0" collapsed="false">
      <c r="A8" s="1" t="s">
        <v>13</v>
      </c>
      <c r="B8" s="9" t="n">
        <f aca="false">0</f>
        <v>0</v>
      </c>
      <c r="C8" s="9" t="n">
        <f aca="false">B8+1</f>
        <v>1</v>
      </c>
      <c r="D8" s="9" t="n">
        <f aca="false">C8+1</f>
        <v>2</v>
      </c>
      <c r="E8" s="9" t="n">
        <f aca="false">D8+1</f>
        <v>3</v>
      </c>
      <c r="F8" s="9" t="n">
        <f aca="false">E8+1</f>
        <v>4</v>
      </c>
      <c r="G8" s="9" t="n">
        <f aca="false">F8+1</f>
        <v>5</v>
      </c>
      <c r="H8" s="9" t="n">
        <f aca="false">G8+1</f>
        <v>6</v>
      </c>
      <c r="I8" s="9" t="n">
        <f aca="false">H8+1</f>
        <v>7</v>
      </c>
      <c r="J8" s="9" t="n">
        <f aca="false">I8+1</f>
        <v>8</v>
      </c>
      <c r="K8" s="9" t="n">
        <f aca="false">J8+1</f>
        <v>9</v>
      </c>
      <c r="L8" s="9" t="n">
        <f aca="false">K8+1</f>
        <v>10</v>
      </c>
      <c r="M8" s="1" t="str">
        <f aca="false">A8</f>
        <v>表A</v>
      </c>
      <c r="N8" s="10" t="n">
        <v>1</v>
      </c>
      <c r="O8" s="10" t="n">
        <f aca="false">N8+1</f>
        <v>2</v>
      </c>
      <c r="P8" s="10" t="n">
        <f aca="false">O8+1</f>
        <v>3</v>
      </c>
      <c r="Q8" s="10" t="n">
        <f aca="false">P8+1</f>
        <v>4</v>
      </c>
      <c r="R8" s="10" t="n">
        <f aca="false">Q8+1</f>
        <v>5</v>
      </c>
      <c r="S8" s="10" t="n">
        <f aca="false">R8+1</f>
        <v>6</v>
      </c>
      <c r="T8" s="10" t="n">
        <f aca="false">S8+1</f>
        <v>7</v>
      </c>
      <c r="U8" s="10" t="n">
        <f aca="false">T8+1</f>
        <v>8</v>
      </c>
      <c r="V8" s="10" t="n">
        <f aca="false">U8+1</f>
        <v>9</v>
      </c>
      <c r="W8" s="10" t="n">
        <f aca="false">V8+1</f>
        <v>10</v>
      </c>
    </row>
    <row r="9" customFormat="false" ht="13.5" hidden="false" customHeight="false" outlineLevel="0" collapsed="false">
      <c r="A9" s="11" t="n">
        <f aca="false">$B$6</f>
        <v>1</v>
      </c>
      <c r="B9" s="12" t="n">
        <f aca="false">($D$3^B$8)*($E$3^($A9-B$8))*COMBIN($A9,B$8)</f>
        <v>0.99</v>
      </c>
      <c r="C9" s="12" t="n">
        <f aca="false">($D$3^C$8)*($E$3^($A9-C$8))*COMBIN($A9,C$8)</f>
        <v>0.01</v>
      </c>
      <c r="D9" s="12" t="e">
        <f aca="false">($D$3^D$8)*($E$3^($A9-D$8))*COMBIN($A9,D$8)</f>
        <v>#VALUE!</v>
      </c>
      <c r="E9" s="12" t="e">
        <f aca="false">($D$3^E$8)*($E$3^($A9-E$8))*COMBIN($A9,E$8)</f>
        <v>#VALUE!</v>
      </c>
      <c r="F9" s="12" t="e">
        <f aca="false">($D$3^F$8)*($E$3^($A9-F$8))*COMBIN($A9,F$8)</f>
        <v>#VALUE!</v>
      </c>
      <c r="G9" s="12" t="e">
        <f aca="false">($D$3^G$8)*($E$3^($A9-G$8))*COMBIN($A9,G$8)</f>
        <v>#VALUE!</v>
      </c>
      <c r="H9" s="12" t="e">
        <f aca="false">($D$3^H$8)*($E$3^($A9-H$8))*COMBIN($A9,H$8)</f>
        <v>#VALUE!</v>
      </c>
      <c r="I9" s="12" t="e">
        <f aca="false">($D$3^I$8)*($E$3^($A9-I$8))*COMBIN($A9,I$8)</f>
        <v>#VALUE!</v>
      </c>
      <c r="J9" s="12" t="e">
        <f aca="false">($D$3^J$8)*($E$3^($A9-J$8))*COMBIN($A9,J$8)</f>
        <v>#VALUE!</v>
      </c>
      <c r="K9" s="12" t="e">
        <f aca="false">($D$3^K$8)*($E$3^($A9-K$8))*COMBIN($A9,K$8)</f>
        <v>#VALUE!</v>
      </c>
      <c r="L9" s="12" t="e">
        <f aca="false">($D$3^L$8)*($E$3^($A9-L$8))*COMBIN($A9,L$8)</f>
        <v>#VALUE!</v>
      </c>
      <c r="M9" s="13" t="n">
        <f aca="false">A9</f>
        <v>1</v>
      </c>
      <c r="N9" s="12" t="n">
        <f aca="false">1-$B9</f>
        <v>0.01</v>
      </c>
      <c r="O9" s="12" t="n">
        <f aca="false">1-SUM(B9:C9)</f>
        <v>0</v>
      </c>
      <c r="P9" s="12" t="e">
        <f aca="false">1-SUM(B9:D9)</f>
        <v>#VALUE!</v>
      </c>
      <c r="Q9" s="12" t="e">
        <f aca="false">1-SUM(B9:E9)</f>
        <v>#VALUE!</v>
      </c>
      <c r="R9" s="12" t="e">
        <f aca="false">1-SUM(B9:F9)</f>
        <v>#VALUE!</v>
      </c>
      <c r="S9" s="12" t="e">
        <f aca="false">1-SUM(B9:G9)</f>
        <v>#VALUE!</v>
      </c>
      <c r="T9" s="12" t="e">
        <f aca="false">1-SUM(B9:H9)</f>
        <v>#VALUE!</v>
      </c>
      <c r="U9" s="12" t="e">
        <f aca="false">1-SUM(B9:I9)</f>
        <v>#VALUE!</v>
      </c>
      <c r="V9" s="12" t="e">
        <f aca="false">1-SUM(B9:J9)</f>
        <v>#VALUE!</v>
      </c>
      <c r="W9" s="12" t="e">
        <f aca="false">1-SUM(B9:K9)</f>
        <v>#VALUE!</v>
      </c>
    </row>
    <row r="10" customFormat="false" ht="13.5" hidden="false" customHeight="false" outlineLevel="0" collapsed="false">
      <c r="A10" s="13" t="n">
        <f aca="false">A9+1</f>
        <v>2</v>
      </c>
      <c r="B10" s="12" t="n">
        <f aca="false">($D$3^B$8)*($E$3^($A10-B$8))*COMBIN($A10,B$8)</f>
        <v>0.9801</v>
      </c>
      <c r="C10" s="12" t="n">
        <f aca="false">($D$3^C$8)*($E$3^($A10-C$8))*COMBIN($A10,C$8)</f>
        <v>0.0198</v>
      </c>
      <c r="D10" s="12" t="n">
        <f aca="false">($D$3^D$8)*($E$3^($A10-D$8))*COMBIN($A10,D$8)</f>
        <v>0.0001</v>
      </c>
      <c r="E10" s="12" t="e">
        <f aca="false">($D$3^E$8)*($E$3^($A10-E$8))*COMBIN($A10,E$8)</f>
        <v>#VALUE!</v>
      </c>
      <c r="F10" s="12" t="e">
        <f aca="false">($D$3^F$8)*($E$3^($A10-F$8))*COMBIN($A10,F$8)</f>
        <v>#VALUE!</v>
      </c>
      <c r="G10" s="12" t="e">
        <f aca="false">($D$3^G$8)*($E$3^($A10-G$8))*COMBIN($A10,G$8)</f>
        <v>#VALUE!</v>
      </c>
      <c r="H10" s="12" t="e">
        <f aca="false">($D$3^H$8)*($E$3^($A10-H$8))*COMBIN($A10,H$8)</f>
        <v>#VALUE!</v>
      </c>
      <c r="I10" s="12" t="e">
        <f aca="false">($D$3^I$8)*($E$3^($A10-I$8))*COMBIN($A10,I$8)</f>
        <v>#VALUE!</v>
      </c>
      <c r="J10" s="12" t="e">
        <f aca="false">($D$3^J$8)*($E$3^($A10-J$8))*COMBIN($A10,J$8)</f>
        <v>#VALUE!</v>
      </c>
      <c r="K10" s="12" t="e">
        <f aca="false">($D$3^K$8)*($E$3^($A10-K$8))*COMBIN($A10,K$8)</f>
        <v>#VALUE!</v>
      </c>
      <c r="L10" s="12" t="e">
        <f aca="false">($D$3^L$8)*($E$3^($A10-L$8))*COMBIN($A10,L$8)</f>
        <v>#VALUE!</v>
      </c>
      <c r="M10" s="13" t="n">
        <f aca="false">A10</f>
        <v>2</v>
      </c>
      <c r="N10" s="12" t="n">
        <f aca="false">1-$B10</f>
        <v>0.0199</v>
      </c>
      <c r="O10" s="12" t="n">
        <f aca="false">1-SUM(B10:C10)</f>
        <v>9.9999999999989E-005</v>
      </c>
      <c r="P10" s="12" t="n">
        <f aca="false">1-SUM(B10:D10)</f>
        <v>0</v>
      </c>
      <c r="Q10" s="12" t="e">
        <f aca="false">1-SUM(B10:E10)</f>
        <v>#VALUE!</v>
      </c>
      <c r="R10" s="12" t="e">
        <f aca="false">1-SUM(B10:F10)</f>
        <v>#VALUE!</v>
      </c>
      <c r="S10" s="12" t="e">
        <f aca="false">1-SUM(B10:G10)</f>
        <v>#VALUE!</v>
      </c>
      <c r="T10" s="12" t="e">
        <f aca="false">1-SUM(B10:H10)</f>
        <v>#VALUE!</v>
      </c>
      <c r="U10" s="12" t="e">
        <f aca="false">1-SUM(B10:I10)</f>
        <v>#VALUE!</v>
      </c>
      <c r="V10" s="12" t="e">
        <f aca="false">1-SUM(B10:J10)</f>
        <v>#VALUE!</v>
      </c>
      <c r="W10" s="12" t="e">
        <f aca="false">1-SUM(B10:K10)</f>
        <v>#VALUE!</v>
      </c>
    </row>
    <row r="11" customFormat="false" ht="13.5" hidden="false" customHeight="false" outlineLevel="0" collapsed="false">
      <c r="A11" s="13" t="n">
        <f aca="false">A10+1</f>
        <v>3</v>
      </c>
      <c r="B11" s="12" t="n">
        <f aca="false">($D$3^B$8)*($E$3^($A11-B$8))*COMBIN($A11,B$8)</f>
        <v>0.970299</v>
      </c>
      <c r="C11" s="12" t="n">
        <f aca="false">($D$3^C$8)*($E$3^($A11-C$8))*COMBIN($A11,C$8)</f>
        <v>0.029403</v>
      </c>
      <c r="D11" s="12" t="n">
        <f aca="false">($D$3^D$8)*($E$3^($A11-D$8))*COMBIN($A11,D$8)</f>
        <v>0.000297</v>
      </c>
      <c r="E11" s="12" t="n">
        <f aca="false">($D$3^E$8)*($E$3^($A11-E$8))*COMBIN($A11,E$8)</f>
        <v>1E-006</v>
      </c>
      <c r="F11" s="12" t="e">
        <f aca="false">($D$3^F$8)*($E$3^($A11-F$8))*COMBIN($A11,F$8)</f>
        <v>#VALUE!</v>
      </c>
      <c r="G11" s="12" t="e">
        <f aca="false">($D$3^G$8)*($E$3^($A11-G$8))*COMBIN($A11,G$8)</f>
        <v>#VALUE!</v>
      </c>
      <c r="H11" s="12" t="e">
        <f aca="false">($D$3^H$8)*($E$3^($A11-H$8))*COMBIN($A11,H$8)</f>
        <v>#VALUE!</v>
      </c>
      <c r="I11" s="12" t="e">
        <f aca="false">($D$3^I$8)*($E$3^($A11-I$8))*COMBIN($A11,I$8)</f>
        <v>#VALUE!</v>
      </c>
      <c r="J11" s="12" t="e">
        <f aca="false">($D$3^J$8)*($E$3^($A11-J$8))*COMBIN($A11,J$8)</f>
        <v>#VALUE!</v>
      </c>
      <c r="K11" s="12" t="e">
        <f aca="false">($D$3^K$8)*($E$3^($A11-K$8))*COMBIN($A11,K$8)</f>
        <v>#VALUE!</v>
      </c>
      <c r="L11" s="12" t="e">
        <f aca="false">($D$3^L$8)*($E$3^($A11-L$8))*COMBIN($A11,L$8)</f>
        <v>#VALUE!</v>
      </c>
      <c r="M11" s="13" t="n">
        <f aca="false">A11</f>
        <v>3</v>
      </c>
      <c r="N11" s="12" t="n">
        <f aca="false">1-$B11</f>
        <v>0.029701</v>
      </c>
      <c r="O11" s="12" t="n">
        <f aca="false">1-SUM(B11:C11)</f>
        <v>0.00029800000000002</v>
      </c>
      <c r="P11" s="12" t="n">
        <f aca="false">1-SUM(B11:D11)</f>
        <v>1.00000000002876E-006</v>
      </c>
      <c r="Q11" s="12" t="n">
        <f aca="false">1-SUM(B11:E11)</f>
        <v>0</v>
      </c>
      <c r="R11" s="12" t="e">
        <f aca="false">1-SUM(B11:F11)</f>
        <v>#VALUE!</v>
      </c>
      <c r="S11" s="12" t="e">
        <f aca="false">1-SUM(B11:G11)</f>
        <v>#VALUE!</v>
      </c>
      <c r="T11" s="12" t="e">
        <f aca="false">1-SUM(B11:H11)</f>
        <v>#VALUE!</v>
      </c>
      <c r="U11" s="12" t="e">
        <f aca="false">1-SUM(B11:I11)</f>
        <v>#VALUE!</v>
      </c>
      <c r="V11" s="12" t="e">
        <f aca="false">1-SUM(B11:J11)</f>
        <v>#VALUE!</v>
      </c>
      <c r="W11" s="12" t="e">
        <f aca="false">1-SUM(B11:K11)</f>
        <v>#VALUE!</v>
      </c>
    </row>
    <row r="12" customFormat="false" ht="13.5" hidden="false" customHeight="false" outlineLevel="0" collapsed="false">
      <c r="A12" s="13" t="n">
        <f aca="false">A11+1</f>
        <v>4</v>
      </c>
      <c r="B12" s="12" t="n">
        <f aca="false">($D$3^B$8)*($E$3^($A12-B$8))*COMBIN($A12,B$8)</f>
        <v>0.96059601</v>
      </c>
      <c r="C12" s="12" t="n">
        <f aca="false">($D$3^C$8)*($E$3^($A12-C$8))*COMBIN($A12,C$8)</f>
        <v>0.03881196</v>
      </c>
      <c r="D12" s="12" t="n">
        <f aca="false">($D$3^D$8)*($E$3^($A12-D$8))*COMBIN($A12,D$8)</f>
        <v>0.00058806</v>
      </c>
      <c r="E12" s="12" t="n">
        <f aca="false">($D$3^E$8)*($E$3^($A12-E$8))*COMBIN($A12,E$8)</f>
        <v>3.96E-006</v>
      </c>
      <c r="F12" s="12" t="n">
        <f aca="false">($D$3^F$8)*($E$3^($A12-F$8))*COMBIN($A12,F$8)</f>
        <v>1E-008</v>
      </c>
      <c r="G12" s="12" t="e">
        <f aca="false">($D$3^G$8)*($E$3^($A12-G$8))*COMBIN($A12,G$8)</f>
        <v>#VALUE!</v>
      </c>
      <c r="H12" s="12" t="e">
        <f aca="false">($D$3^H$8)*($E$3^($A12-H$8))*COMBIN($A12,H$8)</f>
        <v>#VALUE!</v>
      </c>
      <c r="I12" s="12" t="e">
        <f aca="false">($D$3^I$8)*($E$3^($A12-I$8))*COMBIN($A12,I$8)</f>
        <v>#VALUE!</v>
      </c>
      <c r="J12" s="12" t="e">
        <f aca="false">($D$3^J$8)*($E$3^($A12-J$8))*COMBIN($A12,J$8)</f>
        <v>#VALUE!</v>
      </c>
      <c r="K12" s="12" t="e">
        <f aca="false">($D$3^K$8)*($E$3^($A12-K$8))*COMBIN($A12,K$8)</f>
        <v>#VALUE!</v>
      </c>
      <c r="L12" s="12" t="e">
        <f aca="false">($D$3^L$8)*($E$3^($A12-L$8))*COMBIN($A12,L$8)</f>
        <v>#VALUE!</v>
      </c>
      <c r="M12" s="13" t="n">
        <f aca="false">A12</f>
        <v>4</v>
      </c>
      <c r="N12" s="12" t="n">
        <f aca="false">1-$B12</f>
        <v>0.0394039900000001</v>
      </c>
      <c r="O12" s="12" t="n">
        <f aca="false">1-SUM(B12:C12)</f>
        <v>0.000592030000000077</v>
      </c>
      <c r="P12" s="12" t="n">
        <f aca="false">1-SUM(B12:D12)</f>
        <v>3.9700000000753E-006</v>
      </c>
      <c r="Q12" s="12" t="n">
        <f aca="false">1-SUM(B12:E12)</f>
        <v>1.00000000502476E-008</v>
      </c>
      <c r="R12" s="12" t="n">
        <f aca="false">1-SUM(B12:F12)</f>
        <v>0</v>
      </c>
      <c r="S12" s="12" t="e">
        <f aca="false">1-SUM(B12:G12)</f>
        <v>#VALUE!</v>
      </c>
      <c r="T12" s="12" t="e">
        <f aca="false">1-SUM(B12:H12)</f>
        <v>#VALUE!</v>
      </c>
      <c r="U12" s="12" t="e">
        <f aca="false">1-SUM(B12:I12)</f>
        <v>#VALUE!</v>
      </c>
      <c r="V12" s="12" t="e">
        <f aca="false">1-SUM(B12:J12)</f>
        <v>#VALUE!</v>
      </c>
      <c r="W12" s="12" t="e">
        <f aca="false">1-SUM(B12:K12)</f>
        <v>#VALUE!</v>
      </c>
    </row>
    <row r="13" customFormat="false" ht="13.5" hidden="false" customHeight="false" outlineLevel="0" collapsed="false">
      <c r="A13" s="13" t="n">
        <f aca="false">A12+1</f>
        <v>5</v>
      </c>
      <c r="B13" s="12" t="n">
        <f aca="false">($D$3^B$8)*($E$3^($A13-B$8))*COMBIN($A13,B$8)</f>
        <v>0.9509900499</v>
      </c>
      <c r="C13" s="12" t="n">
        <f aca="false">($D$3^C$8)*($E$3^($A13-C$8))*COMBIN($A13,C$8)</f>
        <v>0.0480298005</v>
      </c>
      <c r="D13" s="12" t="n">
        <f aca="false">($D$3^D$8)*($E$3^($A13-D$8))*COMBIN($A13,D$8)</f>
        <v>0.000970299</v>
      </c>
      <c r="E13" s="12" t="n">
        <f aca="false">($D$3^E$8)*($E$3^($A13-E$8))*COMBIN($A13,E$8)</f>
        <v>9.801E-006</v>
      </c>
      <c r="F13" s="12" t="n">
        <f aca="false">($D$3^F$8)*($E$3^($A13-F$8))*COMBIN($A13,F$8)</f>
        <v>4.95E-008</v>
      </c>
      <c r="G13" s="12" t="n">
        <f aca="false">($D$3^G$8)*($E$3^($A13-G$8))*COMBIN($A13,G$8)</f>
        <v>1E-010</v>
      </c>
      <c r="H13" s="12" t="e">
        <f aca="false">($D$3^H$8)*($E$3^($A13-H$8))*COMBIN($A13,H$8)</f>
        <v>#VALUE!</v>
      </c>
      <c r="I13" s="12" t="e">
        <f aca="false">($D$3^I$8)*($E$3^($A13-I$8))*COMBIN($A13,I$8)</f>
        <v>#VALUE!</v>
      </c>
      <c r="J13" s="12" t="e">
        <f aca="false">($D$3^J$8)*($E$3^($A13-J$8))*COMBIN($A13,J$8)</f>
        <v>#VALUE!</v>
      </c>
      <c r="K13" s="12" t="e">
        <f aca="false">($D$3^K$8)*($E$3^($A13-K$8))*COMBIN($A13,K$8)</f>
        <v>#VALUE!</v>
      </c>
      <c r="L13" s="12" t="e">
        <f aca="false">($D$3^L$8)*($E$3^($A13-L$8))*COMBIN($A13,L$8)</f>
        <v>#VALUE!</v>
      </c>
      <c r="M13" s="13" t="n">
        <f aca="false">A13</f>
        <v>5</v>
      </c>
      <c r="N13" s="12" t="n">
        <f aca="false">1-$B13</f>
        <v>0.0490099501000001</v>
      </c>
      <c r="O13" s="12" t="n">
        <f aca="false">1-SUM(B13:C13)</f>
        <v>0.000980149600000146</v>
      </c>
      <c r="P13" s="12" t="n">
        <f aca="false">1-SUM(B13:D13)</f>
        <v>9.8506000001386E-006</v>
      </c>
      <c r="Q13" s="12" t="n">
        <f aca="false">1-SUM(B13:E13)</f>
        <v>4.96000001071195E-008</v>
      </c>
      <c r="R13" s="12" t="n">
        <f aca="false">1-SUM(B13:F13)</f>
        <v>1.0000011929634E-010</v>
      </c>
      <c r="S13" s="12" t="n">
        <f aca="false">1-SUM(B13:G13)</f>
        <v>0</v>
      </c>
      <c r="T13" s="12" t="e">
        <f aca="false">1-SUM(B13:H13)</f>
        <v>#VALUE!</v>
      </c>
      <c r="U13" s="12" t="e">
        <f aca="false">1-SUM(B13:I13)</f>
        <v>#VALUE!</v>
      </c>
      <c r="V13" s="12" t="e">
        <f aca="false">1-SUM(B13:J13)</f>
        <v>#VALUE!</v>
      </c>
      <c r="W13" s="12" t="e">
        <f aca="false">1-SUM(B13:K13)</f>
        <v>#VALUE!</v>
      </c>
    </row>
    <row r="14" customFormat="false" ht="13.5" hidden="false" customHeight="false" outlineLevel="0" collapsed="false">
      <c r="A14" s="13" t="n">
        <f aca="false">A13+1</f>
        <v>6</v>
      </c>
      <c r="B14" s="12" t="n">
        <f aca="false">($D$3^B$8)*($E$3^($A14-B$8))*COMBIN($A14,B$8)</f>
        <v>0.941480149401</v>
      </c>
      <c r="C14" s="12" t="n">
        <f aca="false">($D$3^C$8)*($E$3^($A14-C$8))*COMBIN($A14,C$8)</f>
        <v>0.057059402994</v>
      </c>
      <c r="D14" s="12" t="n">
        <f aca="false">($D$3^D$8)*($E$3^($A14-D$8))*COMBIN($A14,D$8)</f>
        <v>0.001440894015</v>
      </c>
      <c r="E14" s="12" t="n">
        <f aca="false">($D$3^E$8)*($E$3^($A14-E$8))*COMBIN($A14,E$8)</f>
        <v>1.940598E-005</v>
      </c>
      <c r="F14" s="12" t="n">
        <f aca="false">($D$3^F$8)*($E$3^($A14-F$8))*COMBIN($A14,F$8)</f>
        <v>1.47015E-007</v>
      </c>
      <c r="G14" s="12" t="n">
        <f aca="false">($D$3^G$8)*($E$3^($A14-G$8))*COMBIN($A14,G$8)</f>
        <v>5.94E-010</v>
      </c>
      <c r="H14" s="12" t="n">
        <f aca="false">($D$3^H$8)*($E$3^($A14-H$8))*COMBIN($A14,H$8)</f>
        <v>1E-012</v>
      </c>
      <c r="I14" s="12" t="e">
        <f aca="false">($D$3^I$8)*($E$3^($A14-I$8))*COMBIN($A14,I$8)</f>
        <v>#VALUE!</v>
      </c>
      <c r="J14" s="12" t="e">
        <f aca="false">($D$3^J$8)*($E$3^($A14-J$8))*COMBIN($A14,J$8)</f>
        <v>#VALUE!</v>
      </c>
      <c r="K14" s="12" t="e">
        <f aca="false">($D$3^K$8)*($E$3^($A14-K$8))*COMBIN($A14,K$8)</f>
        <v>#VALUE!</v>
      </c>
      <c r="L14" s="12" t="e">
        <f aca="false">($D$3^L$8)*($E$3^($A14-L$8))*COMBIN($A14,L$8)</f>
        <v>#VALUE!</v>
      </c>
      <c r="M14" s="13" t="n">
        <f aca="false">A14</f>
        <v>6</v>
      </c>
      <c r="N14" s="12" t="n">
        <f aca="false">1-$B14</f>
        <v>0.058519850599</v>
      </c>
      <c r="O14" s="12" t="n">
        <f aca="false">1-SUM(B14:C14)</f>
        <v>0.00146044760499997</v>
      </c>
      <c r="P14" s="12" t="n">
        <f aca="false">1-SUM(B14:D14)</f>
        <v>1.95535899999433E-005</v>
      </c>
      <c r="Q14" s="12" t="n">
        <f aca="false">1-SUM(B14:E14)</f>
        <v>1.47610000000853E-007</v>
      </c>
      <c r="R14" s="12" t="n">
        <f aca="false">1-SUM(B14:F14)</f>
        <v>5.95000049230521E-010</v>
      </c>
      <c r="S14" s="12" t="n">
        <f aca="false">1-SUM(B14:G14)</f>
        <v>1.00008890058234E-012</v>
      </c>
      <c r="T14" s="12" t="n">
        <f aca="false">1-SUM(B14:H14)</f>
        <v>0</v>
      </c>
      <c r="U14" s="12" t="e">
        <f aca="false">1-SUM(B14:I14)</f>
        <v>#VALUE!</v>
      </c>
      <c r="V14" s="12" t="e">
        <f aca="false">1-SUM(B14:J14)</f>
        <v>#VALUE!</v>
      </c>
      <c r="W14" s="12" t="e">
        <f aca="false">1-SUM(B14:K14)</f>
        <v>#VALUE!</v>
      </c>
    </row>
    <row r="15" customFormat="false" ht="13.5" hidden="false" customHeight="false" outlineLevel="0" collapsed="false">
      <c r="A15" s="13" t="n">
        <f aca="false">A14+1</f>
        <v>7</v>
      </c>
      <c r="B15" s="12" t="n">
        <f aca="false">($D$3^B$8)*($E$3^($A15-B$8))*COMBIN($A15,B$8)</f>
        <v>0.93206534790699</v>
      </c>
      <c r="C15" s="12" t="n">
        <f aca="false">($D$3^C$8)*($E$3^($A15-C$8))*COMBIN($A15,C$8)</f>
        <v>0.06590361045807</v>
      </c>
      <c r="D15" s="12" t="n">
        <f aca="false">($D$3^D$8)*($E$3^($A15-D$8))*COMBIN($A15,D$8)</f>
        <v>0.00199707910479</v>
      </c>
      <c r="E15" s="12" t="n">
        <f aca="false">($D$3^E$8)*($E$3^($A15-E$8))*COMBIN($A15,E$8)</f>
        <v>3.362086035E-005</v>
      </c>
      <c r="F15" s="12" t="n">
        <f aca="false">($D$3^F$8)*($E$3^($A15-F$8))*COMBIN($A15,F$8)</f>
        <v>3.3960465E-007</v>
      </c>
      <c r="G15" s="12" t="n">
        <f aca="false">($D$3^G$8)*($E$3^($A15-G$8))*COMBIN($A15,G$8)</f>
        <v>2.05821E-009</v>
      </c>
      <c r="H15" s="12" t="n">
        <f aca="false">($D$3^H$8)*($E$3^($A15-H$8))*COMBIN($A15,H$8)</f>
        <v>6.93E-012</v>
      </c>
      <c r="I15" s="12" t="n">
        <f aca="false">($D$3^I$8)*($E$3^($A15-I$8))*COMBIN($A15,I$8)</f>
        <v>1E-014</v>
      </c>
      <c r="J15" s="12" t="e">
        <f aca="false">($D$3^J$8)*($E$3^($A15-J$8))*COMBIN($A15,J$8)</f>
        <v>#VALUE!</v>
      </c>
      <c r="K15" s="12" t="e">
        <f aca="false">($D$3^K$8)*($E$3^($A15-K$8))*COMBIN($A15,K$8)</f>
        <v>#VALUE!</v>
      </c>
      <c r="L15" s="12" t="e">
        <f aca="false">($D$3^L$8)*($E$3^($A15-L$8))*COMBIN($A15,L$8)</f>
        <v>#VALUE!</v>
      </c>
      <c r="M15" s="13" t="n">
        <f aca="false">A15</f>
        <v>7</v>
      </c>
      <c r="N15" s="12" t="n">
        <f aca="false">1-$B15</f>
        <v>0.0679346520930101</v>
      </c>
      <c r="O15" s="12" t="n">
        <f aca="false">1-SUM(B15:C15)</f>
        <v>0.00203104163494006</v>
      </c>
      <c r="P15" s="12" t="n">
        <f aca="false">1-SUM(B15:D15)</f>
        <v>3.3962530150089E-005</v>
      </c>
      <c r="Q15" s="12" t="n">
        <f aca="false">1-SUM(B15:E15)</f>
        <v>3.41669800119071E-007</v>
      </c>
      <c r="R15" s="12" t="n">
        <f aca="false">1-SUM(B15:F15)</f>
        <v>2.06515016198949E-009</v>
      </c>
      <c r="S15" s="12" t="n">
        <f aca="false">1-SUM(B15:G15)</f>
        <v>6.94000412693185E-012</v>
      </c>
      <c r="T15" s="12" t="n">
        <f aca="false">1-SUM(B15:H15)</f>
        <v>1.01030295240889E-014</v>
      </c>
      <c r="U15" s="12" t="n">
        <f aca="false">1-SUM(B15:I15)</f>
        <v>0</v>
      </c>
      <c r="V15" s="12" t="e">
        <f aca="false">1-SUM(B15:J15)</f>
        <v>#VALUE!</v>
      </c>
      <c r="W15" s="12" t="e">
        <f aca="false">1-SUM(B15:K15)</f>
        <v>#VALUE!</v>
      </c>
    </row>
    <row r="16" customFormat="false" ht="13.5" hidden="false" customHeight="false" outlineLevel="0" collapsed="false">
      <c r="A16" s="13" t="n">
        <f aca="false">A15+1</f>
        <v>8</v>
      </c>
      <c r="B16" s="12" t="n">
        <f aca="false">($D$3^B$8)*($E$3^($A16-B$8))*COMBIN($A16,B$8)</f>
        <v>0.92274469442792</v>
      </c>
      <c r="C16" s="12" t="n">
        <f aca="false">($D$3^C$8)*($E$3^($A16-C$8))*COMBIN($A16,C$8)</f>
        <v>0.0745652278325592</v>
      </c>
      <c r="D16" s="12" t="n">
        <f aca="false">($D$3^D$8)*($E$3^($A16-D$8))*COMBIN($A16,D$8)</f>
        <v>0.0026361444183228</v>
      </c>
      <c r="E16" s="12" t="n">
        <f aca="false">($D$3^E$8)*($E$3^($A16-E$8))*COMBIN($A16,E$8)</f>
        <v>5.32554427944E-005</v>
      </c>
      <c r="F16" s="12" t="n">
        <f aca="false">($D$3^F$8)*($E$3^($A16-F$8))*COMBIN($A16,F$8)</f>
        <v>6.72417207E-007</v>
      </c>
      <c r="G16" s="12" t="n">
        <f aca="false">($D$3^G$8)*($E$3^($A16-G$8))*COMBIN($A16,G$8)</f>
        <v>5.4336744E-009</v>
      </c>
      <c r="H16" s="12" t="n">
        <f aca="false">($D$3^H$8)*($E$3^($A16-H$8))*COMBIN($A16,H$8)</f>
        <v>2.74428E-011</v>
      </c>
      <c r="I16" s="12" t="n">
        <f aca="false">($D$3^I$8)*($E$3^($A16-I$8))*COMBIN($A16,I$8)</f>
        <v>7.92E-014</v>
      </c>
      <c r="J16" s="12" t="n">
        <f aca="false">($D$3^J$8)*($E$3^($A16-J$8))*COMBIN($A16,J$8)</f>
        <v>1E-016</v>
      </c>
      <c r="K16" s="12" t="e">
        <f aca="false">($D$3^K$8)*($E$3^($A16-K$8))*COMBIN($A16,K$8)</f>
        <v>#VALUE!</v>
      </c>
      <c r="L16" s="12" t="e">
        <f aca="false">($D$3^L$8)*($E$3^($A16-L$8))*COMBIN($A16,L$8)</f>
        <v>#VALUE!</v>
      </c>
      <c r="M16" s="13" t="n">
        <f aca="false">A16</f>
        <v>8</v>
      </c>
      <c r="N16" s="12" t="n">
        <f aca="false">1-$B16</f>
        <v>0.0772553055720799</v>
      </c>
      <c r="O16" s="12" t="n">
        <f aca="false">1-SUM(B16:C16)</f>
        <v>0.00269007773952068</v>
      </c>
      <c r="P16" s="12" t="n">
        <f aca="false">1-SUM(B16:D16)</f>
        <v>5.39333211978521E-005</v>
      </c>
      <c r="Q16" s="12" t="n">
        <f aca="false">1-SUM(B16:E16)</f>
        <v>6.77878403521071E-007</v>
      </c>
      <c r="R16" s="12" t="n">
        <f aca="false">1-SUM(B16:F16)</f>
        <v>5.46119649502685E-009</v>
      </c>
      <c r="S16" s="12" t="n">
        <f aca="false">1-SUM(B16:G16)</f>
        <v>2.75220957135502E-011</v>
      </c>
      <c r="T16" s="12" t="n">
        <f aca="false">1-SUM(B16:H16)</f>
        <v>7.92699239582362E-014</v>
      </c>
      <c r="U16" s="12" t="n">
        <f aca="false">1-SUM(B16:I16)</f>
        <v>0</v>
      </c>
      <c r="V16" s="12" t="n">
        <f aca="false">1-SUM(B16:J16)</f>
        <v>0</v>
      </c>
      <c r="W16" s="12" t="e">
        <f aca="false">1-SUM(B16:K16)</f>
        <v>#VALUE!</v>
      </c>
    </row>
    <row r="17" customFormat="false" ht="13.5" hidden="false" customHeight="false" outlineLevel="0" collapsed="false">
      <c r="A17" s="13" t="n">
        <f aca="false">A16+1</f>
        <v>9</v>
      </c>
      <c r="B17" s="12" t="n">
        <f aca="false">($D$3^B$8)*($E$3^($A17-B$8))*COMBIN($A17,B$8)</f>
        <v>0.913517247483641</v>
      </c>
      <c r="C17" s="12" t="n">
        <f aca="false">($D$3^C$8)*($E$3^($A17-C$8))*COMBIN($A17,C$8)</f>
        <v>0.0830470224985128</v>
      </c>
      <c r="D17" s="12" t="n">
        <f aca="false">($D$3^D$8)*($E$3^($A17-D$8))*COMBIN($A17,D$8)</f>
        <v>0.00335543525246516</v>
      </c>
      <c r="E17" s="12" t="n">
        <f aca="false">($D$3^E$8)*($E$3^($A17-E$8))*COMBIN($A17,E$8)</f>
        <v>7.9084332549684E-005</v>
      </c>
      <c r="F17" s="12" t="n">
        <f aca="false">($D$3^F$8)*($E$3^($A17-F$8))*COMBIN($A17,F$8)</f>
        <v>1.198247462874E-006</v>
      </c>
      <c r="G17" s="12" t="n">
        <f aca="false">($D$3^G$8)*($E$3^($A17-G$8))*COMBIN($A17,G$8)</f>
        <v>1.2103509726E-008</v>
      </c>
      <c r="H17" s="12" t="n">
        <f aca="false">($D$3^H$8)*($E$3^($A17-H$8))*COMBIN($A17,H$8)</f>
        <v>8.15051160000001E-011</v>
      </c>
      <c r="I17" s="12" t="n">
        <f aca="false">($D$3^I$8)*($E$3^($A17-I$8))*COMBIN($A17,I$8)</f>
        <v>3.52836E-013</v>
      </c>
      <c r="J17" s="12" t="n">
        <f aca="false">($D$3^J$8)*($E$3^($A17-J$8))*COMBIN($A17,J$8)</f>
        <v>8.91E-016</v>
      </c>
      <c r="K17" s="12" t="n">
        <f aca="false">($D$3^K$8)*($E$3^($A17-K$8))*COMBIN($A17,K$8)</f>
        <v>1E-018</v>
      </c>
      <c r="L17" s="12" t="e">
        <f aca="false">($D$3^L$8)*($E$3^($A17-L$8))*COMBIN($A17,L$8)</f>
        <v>#VALUE!</v>
      </c>
      <c r="M17" s="13" t="n">
        <f aca="false">A17</f>
        <v>9</v>
      </c>
      <c r="N17" s="12" t="n">
        <f aca="false">1-$B17</f>
        <v>0.0864827525163592</v>
      </c>
      <c r="O17" s="12" t="n">
        <f aca="false">1-SUM(B17:C17)</f>
        <v>0.00343573001784636</v>
      </c>
      <c r="P17" s="12" t="n">
        <f aca="false">1-SUM(B17:D17)</f>
        <v>8.02947653811836E-005</v>
      </c>
      <c r="Q17" s="12" t="n">
        <f aca="false">1-SUM(B17:E17)</f>
        <v>1.21043283152211E-006</v>
      </c>
      <c r="R17" s="12" t="n">
        <f aca="false">1-SUM(B17:F17)</f>
        <v>1.21853686030349E-008</v>
      </c>
      <c r="S17" s="12" t="n">
        <f aca="false">1-SUM(B17:G17)</f>
        <v>8.18588530293596E-011</v>
      </c>
      <c r="T17" s="12" t="n">
        <f aca="false">1-SUM(B17:H17)</f>
        <v>3.53828077948037E-013</v>
      </c>
      <c r="U17" s="12" t="n">
        <f aca="false">1-SUM(B17:I17)</f>
        <v>0</v>
      </c>
      <c r="V17" s="12" t="n">
        <f aca="false">1-SUM(B17:J17)</f>
        <v>0</v>
      </c>
      <c r="W17" s="12" t="n">
        <f aca="false">1-SUM(B17:K17)</f>
        <v>0</v>
      </c>
    </row>
    <row r="18" customFormat="false" ht="13.5" hidden="false" customHeight="false" outlineLevel="0" collapsed="false">
      <c r="A18" s="13" t="n">
        <f aca="false">A17+1</f>
        <v>10</v>
      </c>
      <c r="B18" s="12" t="n">
        <f aca="false">($D$3^B$8)*($E$3^($A18-B$8))*COMBIN($A18,B$8)</f>
        <v>0.904382075008804</v>
      </c>
      <c r="C18" s="12" t="n">
        <f aca="false">($D$3^C$8)*($E$3^($A18-C$8))*COMBIN($A18,C$8)</f>
        <v>0.0913517247483641</v>
      </c>
      <c r="D18" s="12" t="n">
        <f aca="false">($D$3^D$8)*($E$3^($A18-D$8))*COMBIN($A18,D$8)</f>
        <v>0.00415235112492564</v>
      </c>
      <c r="E18" s="12" t="n">
        <f aca="false">($D$3^E$8)*($E$3^($A18-E$8))*COMBIN($A18,E$8)</f>
        <v>0.000111847841748839</v>
      </c>
      <c r="F18" s="12" t="n">
        <f aca="false">($D$3^F$8)*($E$3^($A18-F$8))*COMBIN($A18,F$8)</f>
        <v>1.9771083137421E-006</v>
      </c>
      <c r="G18" s="12" t="n">
        <f aca="false">($D$3^G$8)*($E$3^($A18-G$8))*COMBIN($A18,G$8)</f>
        <v>2.396494925748E-008</v>
      </c>
      <c r="H18" s="12" t="n">
        <f aca="false">($D$3^H$8)*($E$3^($A18-H$8))*COMBIN($A18,H$8)</f>
        <v>2.017251621E-010</v>
      </c>
      <c r="I18" s="12" t="n">
        <f aca="false">($D$3^I$8)*($E$3^($A18-I$8))*COMBIN($A18,I$8)</f>
        <v>1.1643588E-012</v>
      </c>
      <c r="J18" s="12" t="n">
        <f aca="false">($D$3^J$8)*($E$3^($A18-J$8))*COMBIN($A18,J$8)</f>
        <v>4.41045E-015</v>
      </c>
      <c r="K18" s="12" t="n">
        <f aca="false">($D$3^K$8)*($E$3^($A18-K$8))*COMBIN($A18,K$8)</f>
        <v>9.9E-018</v>
      </c>
      <c r="L18" s="12" t="n">
        <f aca="false">($D$3^L$8)*($E$3^($A18-L$8))*COMBIN($A18,L$8)</f>
        <v>1E-020</v>
      </c>
      <c r="M18" s="13" t="n">
        <f aca="false">A18</f>
        <v>10</v>
      </c>
      <c r="N18" s="12" t="n">
        <f aca="false">1-$B18</f>
        <v>0.0956179249911956</v>
      </c>
      <c r="O18" s="12" t="n">
        <f aca="false">1-SUM(B18:C18)</f>
        <v>0.00426620024283153</v>
      </c>
      <c r="P18" s="12" t="n">
        <f aca="false">1-SUM(B18:D18)</f>
        <v>0.000113849117905906</v>
      </c>
      <c r="Q18" s="12" t="n">
        <f aca="false">1-SUM(B18:E18)</f>
        <v>2.0012761570154E-006</v>
      </c>
      <c r="R18" s="12" t="n">
        <f aca="false">1-SUM(B18:F18)</f>
        <v>2.41678432821857E-008</v>
      </c>
      <c r="S18" s="12" t="n">
        <f aca="false">1-SUM(B18:G18)</f>
        <v>2.02894034906365E-010</v>
      </c>
      <c r="T18" s="12" t="n">
        <f aca="false">1-SUM(B18:H18)</f>
        <v>1.16884280032536E-012</v>
      </c>
      <c r="U18" s="12" t="n">
        <f aca="false">1-SUM(B18:I18)</f>
        <v>4.44089209850063E-015</v>
      </c>
      <c r="V18" s="12" t="n">
        <f aca="false">1-SUM(B18:J18)</f>
        <v>0</v>
      </c>
      <c r="W18" s="12" t="n">
        <f aca="false">1-SUM(B18:K18)</f>
        <v>0</v>
      </c>
    </row>
    <row r="19" customFormat="false" ht="13.5" hidden="false" customHeight="false" outlineLevel="0" collapsed="false">
      <c r="A19" s="13" t="n">
        <f aca="false">A18+1</f>
        <v>11</v>
      </c>
      <c r="B19" s="12" t="n">
        <f aca="false">($D$3^B$8)*($E$3^($A19-B$8))*COMBIN($A19,B$8)</f>
        <v>0.895338254258716</v>
      </c>
      <c r="C19" s="12" t="n">
        <f aca="false">($D$3^C$8)*($E$3^($A19-C$8))*COMBIN($A19,C$8)</f>
        <v>0.0994820282509685</v>
      </c>
      <c r="D19" s="12" t="n">
        <f aca="false">($D$3^D$8)*($E$3^($A19-D$8))*COMBIN($A19,D$8)</f>
        <v>0.00502434486116003</v>
      </c>
      <c r="E19" s="12" t="n">
        <f aca="false">($D$3^E$8)*($E$3^($A19-E$8))*COMBIN($A19,E$8)</f>
        <v>0.000152252874580607</v>
      </c>
      <c r="F19" s="12" t="n">
        <f aca="false">($D$3^F$8)*($E$3^($A19-F$8))*COMBIN($A19,F$8)</f>
        <v>3.07581564809307E-006</v>
      </c>
      <c r="G19" s="12" t="n">
        <f aca="false">($D$3^G$8)*($E$3^($A19-G$8))*COMBIN($A19,G$8)</f>
        <v>4.34963829023262E-008</v>
      </c>
      <c r="H19" s="12" t="n">
        <f aca="false">($D$3^H$8)*($E$3^($A19-H$8))*COMBIN($A19,H$8)</f>
        <v>4.393574030538E-010</v>
      </c>
      <c r="I19" s="12" t="n">
        <f aca="false">($D$3^I$8)*($E$3^($A19-I$8))*COMBIN($A19,I$8)</f>
        <v>3.169966833E-012</v>
      </c>
      <c r="J19" s="12" t="n">
        <f aca="false">($D$3^J$8)*($E$3^($A19-J$8))*COMBIN($A19,J$8)</f>
        <v>1.60099335E-014</v>
      </c>
      <c r="K19" s="12" t="n">
        <f aca="false">($D$3^K$8)*($E$3^($A19-K$8))*COMBIN($A19,K$8)</f>
        <v>5.39055E-017</v>
      </c>
      <c r="L19" s="12" t="n">
        <f aca="false">($D$3^L$8)*($E$3^($A19-L$8))*COMBIN($A19,L$8)</f>
        <v>1.089E-019</v>
      </c>
      <c r="M19" s="13" t="n">
        <f aca="false">A19</f>
        <v>11</v>
      </c>
      <c r="N19" s="12" t="n">
        <f aca="false">1-$B19</f>
        <v>0.104661745741284</v>
      </c>
      <c r="O19" s="12" t="n">
        <f aca="false">1-SUM(B19:C19)</f>
        <v>0.00517971749031509</v>
      </c>
      <c r="P19" s="12" t="n">
        <f aca="false">1-SUM(B19:D19)</f>
        <v>0.000155372629155104</v>
      </c>
      <c r="Q19" s="12" t="n">
        <f aca="false">1-SUM(B19:E19)</f>
        <v>3.11975457445435E-006</v>
      </c>
      <c r="R19" s="12" t="n">
        <f aca="false">1-SUM(B19:F19)</f>
        <v>4.39389263862111E-008</v>
      </c>
      <c r="S19" s="12" t="n">
        <f aca="false">1-SUM(B19:G19)</f>
        <v>4.42543446332877E-010</v>
      </c>
      <c r="T19" s="12" t="n">
        <f aca="false">1-SUM(B19:H19)</f>
        <v>3.18600701376681E-012</v>
      </c>
      <c r="U19" s="12" t="n">
        <f aca="false">1-SUM(B19:I19)</f>
        <v>1.60982338570648E-014</v>
      </c>
      <c r="V19" s="12" t="n">
        <f aca="false">1-SUM(B19:J19)</f>
        <v>0</v>
      </c>
      <c r="W19" s="12" t="n">
        <f aca="false">1-SUM(B19:K19)</f>
        <v>0</v>
      </c>
    </row>
    <row r="20" customFormat="false" ht="13.5" hidden="false" customHeight="false" outlineLevel="0" collapsed="false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N20" s="12"/>
    </row>
    <row r="21" customFormat="false" ht="13.5" hidden="false" customHeight="false" outlineLevel="0" collapsed="false">
      <c r="A21" s="1" t="s">
        <v>14</v>
      </c>
      <c r="B21" s="9" t="n">
        <f aca="false">B$8</f>
        <v>0</v>
      </c>
      <c r="C21" s="9" t="n">
        <f aca="false">C$8</f>
        <v>1</v>
      </c>
      <c r="D21" s="9" t="n">
        <f aca="false">D$8</f>
        <v>2</v>
      </c>
      <c r="E21" s="9" t="n">
        <f aca="false">E$8</f>
        <v>3</v>
      </c>
      <c r="F21" s="9" t="n">
        <f aca="false">F$8</f>
        <v>4</v>
      </c>
      <c r="G21" s="9" t="n">
        <f aca="false">G$8</f>
        <v>5</v>
      </c>
      <c r="H21" s="9" t="n">
        <f aca="false">H$8</f>
        <v>6</v>
      </c>
      <c r="I21" s="9" t="n">
        <f aca="false">I$8</f>
        <v>7</v>
      </c>
      <c r="J21" s="9" t="n">
        <f aca="false">J$8</f>
        <v>8</v>
      </c>
      <c r="K21" s="9" t="n">
        <f aca="false">K$8</f>
        <v>9</v>
      </c>
      <c r="L21" s="9" t="n">
        <f aca="false">L$8</f>
        <v>10</v>
      </c>
      <c r="M21" s="1" t="str">
        <f aca="false">A21</f>
        <v>表B</v>
      </c>
      <c r="N21" s="10" t="n">
        <v>1</v>
      </c>
      <c r="O21" s="10" t="n">
        <f aca="false">N21+1</f>
        <v>2</v>
      </c>
      <c r="P21" s="10" t="n">
        <f aca="false">O21+1</f>
        <v>3</v>
      </c>
      <c r="Q21" s="10" t="n">
        <f aca="false">P21+1</f>
        <v>4</v>
      </c>
      <c r="R21" s="10" t="n">
        <f aca="false">Q21+1</f>
        <v>5</v>
      </c>
      <c r="S21" s="10" t="n">
        <f aca="false">R21+1</f>
        <v>6</v>
      </c>
      <c r="T21" s="10" t="n">
        <f aca="false">S21+1</f>
        <v>7</v>
      </c>
      <c r="U21" s="10" t="n">
        <f aca="false">T21+1</f>
        <v>8</v>
      </c>
      <c r="V21" s="10" t="n">
        <f aca="false">U21+1</f>
        <v>9</v>
      </c>
      <c r="W21" s="10" t="n">
        <f aca="false">V21+1</f>
        <v>10</v>
      </c>
    </row>
    <row r="22" customFormat="false" ht="13.5" hidden="false" customHeight="false" outlineLevel="0" collapsed="false">
      <c r="A22" s="13" t="n">
        <f aca="false">$C$6</f>
        <v>95</v>
      </c>
      <c r="B22" s="12" t="n">
        <f aca="false">($D$3^B$8)*($E$3^($A22-B$8))*COMBIN($A22,B$8)</f>
        <v>0.384896078893485</v>
      </c>
      <c r="C22" s="12" t="n">
        <f aca="false">($D$3^C$8)*($E$3^($A22-C$8))*COMBIN($A22,C$8)</f>
        <v>0.369344722170515</v>
      </c>
      <c r="D22" s="12" t="n">
        <f aca="false">($D$3^D$8)*($E$3^($A22-D$8))*COMBIN($A22,D$8)</f>
        <v>0.17534547416176</v>
      </c>
      <c r="E22" s="12" t="n">
        <f aca="false">($D$3^E$8)*($E$3^($A22-E$8))*COMBIN($A22,E$8)</f>
        <v>0.0549061585759046</v>
      </c>
      <c r="F22" s="12" t="n">
        <f aca="false">($D$3^F$8)*($E$3^($A22-F$8))*COMBIN($A22,F$8)</f>
        <v>0.0127559762348061</v>
      </c>
      <c r="G22" s="12" t="n">
        <f aca="false">($D$3^G$8)*($E$3^($A22-G$8))*COMBIN($A22,G$8)</f>
        <v>0.00234503805528759</v>
      </c>
      <c r="H22" s="12" t="n">
        <f aca="false">($D$3^H$8)*($E$3^($A22-H$8))*COMBIN($A22,H$8)</f>
        <v>0.000355308796255696</v>
      </c>
      <c r="I22" s="12" t="n">
        <f aca="false">($D$3^I$8)*($E$3^($A22-I$8))*COMBIN($A22,I$8)</f>
        <v>4.56312884080186E-005</v>
      </c>
      <c r="J22" s="12" t="n">
        <f aca="false">($D$3^J$8)*($E$3^($A22-J$8))*COMBIN($A22,J$8)</f>
        <v>5.07014315644651E-006</v>
      </c>
      <c r="K22" s="12" t="n">
        <f aca="false">($D$3^K$8)*($E$3^($A22-K$8))*COMBIN($A22,K$8)</f>
        <v>4.9506448328939E-007</v>
      </c>
      <c r="L22" s="12" t="n">
        <f aca="false">($D$3^L$8)*($E$3^($A22-L$8))*COMBIN($A22,L$8)</f>
        <v>4.30056015786743E-008</v>
      </c>
      <c r="M22" s="13" t="n">
        <f aca="false">A22</f>
        <v>95</v>
      </c>
      <c r="N22" s="12" t="n">
        <f aca="false">1-$B22</f>
        <v>0.615103921106516</v>
      </c>
      <c r="O22" s="12" t="n">
        <f aca="false">1-SUM(B22:C22)</f>
        <v>0.245759198936</v>
      </c>
      <c r="P22" s="12" t="n">
        <f aca="false">1-SUM(B22:D22)</f>
        <v>0.07041372477424</v>
      </c>
      <c r="Q22" s="12" t="n">
        <f aca="false">1-SUM(B22:E22)</f>
        <v>0.0155075661983355</v>
      </c>
      <c r="R22" s="12" t="n">
        <f aca="false">1-SUM(B22:F22)</f>
        <v>0.00275158996352931</v>
      </c>
      <c r="S22" s="12" t="n">
        <f aca="false">1-SUM(B22:G22)</f>
        <v>0.000406551908241792</v>
      </c>
      <c r="T22" s="12" t="n">
        <f aca="false">1-SUM(B22:H22)</f>
        <v>5.12431119861212E-005</v>
      </c>
      <c r="U22" s="12" t="n">
        <f aca="false">1-SUM(B22:I22)</f>
        <v>5.61182357805556E-006</v>
      </c>
      <c r="V22" s="12" t="n">
        <f aca="false">1-SUM(B22:J22)</f>
        <v>5.41680421628499E-007</v>
      </c>
      <c r="W22" s="12" t="n">
        <f aca="false">1-SUM(B22:K22)</f>
        <v>4.66159383316622E-008</v>
      </c>
    </row>
    <row r="23" customFormat="false" ht="13.5" hidden="false" customHeight="false" outlineLevel="0" collapsed="false">
      <c r="A23" s="13" t="n">
        <f aca="false">A22+1</f>
        <v>96</v>
      </c>
      <c r="B23" s="12" t="n">
        <f aca="false">($D$3^B$8)*($E$3^($A23-B$8))*COMBIN($A23,B$8)</f>
        <v>0.38104711810455</v>
      </c>
      <c r="C23" s="12" t="n">
        <f aca="false">($D$3^C$8)*($E$3^($A23-C$8))*COMBIN($A23,C$8)</f>
        <v>0.369500235737745</v>
      </c>
      <c r="D23" s="12" t="n">
        <f aca="false">($D$3^D$8)*($E$3^($A23-D$8))*COMBIN($A23,D$8)</f>
        <v>0.177285466641847</v>
      </c>
      <c r="E23" s="12" t="n">
        <f aca="false">($D$3^E$8)*($E$3^($A23-E$8))*COMBIN($A23,E$8)</f>
        <v>0.0561105517317632</v>
      </c>
      <c r="F23" s="12" t="n">
        <f aca="false">($D$3^F$8)*($E$3^($A23-F$8))*COMBIN($A23,F$8)</f>
        <v>0.0131774780582171</v>
      </c>
      <c r="G23" s="12" t="n">
        <f aca="false">($D$3^G$8)*($E$3^($A23-G$8))*COMBIN($A23,G$8)</f>
        <v>0.00244914743708278</v>
      </c>
      <c r="H23" s="12" t="n">
        <f aca="false">($D$3^H$8)*($E$3^($A23-H$8))*COMBIN($A23,H$8)</f>
        <v>0.000375206088846015</v>
      </c>
      <c r="I23" s="12" t="n">
        <f aca="false">($D$3^I$8)*($E$3^($A23-I$8))*COMBIN($A23,I$8)</f>
        <v>4.87280634864954E-005</v>
      </c>
      <c r="J23" s="12" t="n">
        <f aca="false">($D$3^J$8)*($E$3^($A23-J$8))*COMBIN($A23,J$8)</f>
        <v>5.47575460896223E-006</v>
      </c>
      <c r="K23" s="12" t="n">
        <f aca="false">($D$3^K$8)*($E$3^($A23-K$8))*COMBIN($A23,K$8)</f>
        <v>5.40815270020961E-007</v>
      </c>
      <c r="L23" s="12" t="n">
        <f aca="false">($D$3^L$8)*($E$3^($A23-L$8))*COMBIN($A23,L$8)</f>
        <v>4.75261903957814E-008</v>
      </c>
      <c r="M23" s="13" t="n">
        <f aca="false">A23</f>
        <v>96</v>
      </c>
      <c r="N23" s="12" t="n">
        <f aca="false">1-$B23</f>
        <v>0.61895288189545</v>
      </c>
      <c r="O23" s="12" t="n">
        <f aca="false">1-SUM(B23:C23)</f>
        <v>0.249452646157705</v>
      </c>
      <c r="P23" s="12" t="n">
        <f aca="false">1-SUM(B23:D23)</f>
        <v>0.0721671795158577</v>
      </c>
      <c r="Q23" s="12" t="n">
        <f aca="false">1-SUM(B23:E23)</f>
        <v>0.0160566277840946</v>
      </c>
      <c r="R23" s="12" t="n">
        <f aca="false">1-SUM(B23:F23)</f>
        <v>0.00287914972587744</v>
      </c>
      <c r="S23" s="12" t="n">
        <f aca="false">1-SUM(B23:G23)</f>
        <v>0.00043000228879464</v>
      </c>
      <c r="T23" s="12" t="n">
        <f aca="false">1-SUM(B23:H23)</f>
        <v>5.47961999487479E-005</v>
      </c>
      <c r="U23" s="12" t="n">
        <f aca="false">1-SUM(B23:I23)</f>
        <v>6.06813646208959E-006</v>
      </c>
      <c r="V23" s="12" t="n">
        <f aca="false">1-SUM(B23:J23)</f>
        <v>5.92381853237178E-007</v>
      </c>
      <c r="W23" s="12" t="n">
        <f aca="false">1-SUM(B23:K23)</f>
        <v>5.15665832256929E-008</v>
      </c>
    </row>
    <row r="24" customFormat="false" ht="13.5" hidden="false" customHeight="false" outlineLevel="0" collapsed="false">
      <c r="A24" s="13" t="n">
        <f aca="false">A23+1</f>
        <v>97</v>
      </c>
      <c r="B24" s="12" t="n">
        <f aca="false">($D$3^B$8)*($E$3^($A24-B$8))*COMBIN($A24,B$8)</f>
        <v>0.377236646923504</v>
      </c>
      <c r="C24" s="12" t="n">
        <f aca="false">($D$3^C$8)*($E$3^($A24-C$8))*COMBIN($A24,C$8)</f>
        <v>0.369615704561413</v>
      </c>
      <c r="D24" s="12" t="n">
        <f aca="false">($D$3^D$8)*($E$3^($A24-D$8))*COMBIN($A24,D$8)</f>
        <v>0.179207614332806</v>
      </c>
      <c r="E24" s="12" t="n">
        <f aca="false">($D$3^E$8)*($E$3^($A24-E$8))*COMBIN($A24,E$8)</f>
        <v>0.057322300880864</v>
      </c>
      <c r="F24" s="12" t="n">
        <f aca="false">($D$3^F$8)*($E$3^($A24-F$8))*COMBIN($A24,F$8)</f>
        <v>0.0136068087949526</v>
      </c>
      <c r="G24" s="12" t="n">
        <f aca="false">($D$3^G$8)*($E$3^($A24-G$8))*COMBIN($A24,G$8)</f>
        <v>0.00255643074329412</v>
      </c>
      <c r="H24" s="12" t="n">
        <f aca="false">($D$3^H$8)*($E$3^($A24-H$8))*COMBIN($A24,H$8)</f>
        <v>0.000395945502328382</v>
      </c>
      <c r="I24" s="12" t="n">
        <f aca="false">($D$3^I$8)*($E$3^($A24-I$8))*COMBIN($A24,I$8)</f>
        <v>5.19928437400906E-005</v>
      </c>
      <c r="J24" s="12" t="n">
        <f aca="false">($D$3^J$8)*($E$3^($A24-J$8))*COMBIN($A24,J$8)</f>
        <v>5.90827769773757E-006</v>
      </c>
      <c r="K24" s="12" t="n">
        <f aca="false">($D$3^K$8)*($E$3^($A24-K$8))*COMBIN($A24,K$8)</f>
        <v>5.90164663410374E-007</v>
      </c>
      <c r="L24" s="12" t="n">
        <f aca="false">($D$3^L$8)*($E$3^($A24-L$8))*COMBIN($A24,L$8)</f>
        <v>5.24590811920332E-008</v>
      </c>
      <c r="M24" s="13" t="n">
        <f aca="false">A24</f>
        <v>97</v>
      </c>
      <c r="N24" s="12" t="n">
        <f aca="false">1-$B24</f>
        <v>0.622763353076496</v>
      </c>
      <c r="O24" s="12" t="n">
        <f aca="false">1-SUM(B24:C24)</f>
        <v>0.253147648515083</v>
      </c>
      <c r="P24" s="12" t="n">
        <f aca="false">1-SUM(B24:D24)</f>
        <v>0.0739400341822762</v>
      </c>
      <c r="Q24" s="12" t="n">
        <f aca="false">1-SUM(B24:E24)</f>
        <v>0.0166177333014123</v>
      </c>
      <c r="R24" s="12" t="n">
        <f aca="false">1-SUM(B24:F24)</f>
        <v>0.00301092450645968</v>
      </c>
      <c r="S24" s="12" t="n">
        <f aca="false">1-SUM(B24:G24)</f>
        <v>0.000454493763165531</v>
      </c>
      <c r="T24" s="12" t="n">
        <f aca="false">1-SUM(B24:H24)</f>
        <v>5.85482608371768E-005</v>
      </c>
      <c r="U24" s="12" t="n">
        <f aca="false">1-SUM(B24:I24)</f>
        <v>6.55541709704277E-006</v>
      </c>
      <c r="V24" s="12" t="n">
        <f aca="false">1-SUM(B24:J24)</f>
        <v>6.47139399290175E-007</v>
      </c>
      <c r="W24" s="12" t="n">
        <f aca="false">1-SUM(B24:K24)</f>
        <v>5.69747359291384E-008</v>
      </c>
    </row>
    <row r="25" customFormat="false" ht="13.5" hidden="false" customHeight="false" outlineLevel="0" collapsed="false">
      <c r="A25" s="13" t="n">
        <f aca="false">A24+1</f>
        <v>98</v>
      </c>
      <c r="B25" s="12" t="n">
        <f aca="false">($D$3^B$8)*($E$3^($A25-B$8))*COMBIN($A25,B$8)</f>
        <v>0.373464280454269</v>
      </c>
      <c r="C25" s="12" t="n">
        <f aca="false">($D$3^C$8)*($E$3^($A25-C$8))*COMBIN($A25,C$8)</f>
        <v>0.369691913985034</v>
      </c>
      <c r="D25" s="12" t="n">
        <f aca="false">($D$3^D$8)*($E$3^($A25-D$8))*COMBIN($A25,D$8)</f>
        <v>0.181111695235092</v>
      </c>
      <c r="E25" s="12" t="n">
        <f aca="false">($D$3^E$8)*($E$3^($A25-E$8))*COMBIN($A25,E$8)</f>
        <v>0.0585411540153834</v>
      </c>
      <c r="F25" s="12" t="n">
        <f aca="false">($D$3^F$8)*($E$3^($A25-F$8))*COMBIN($A25,F$8)</f>
        <v>0.0140439637158117</v>
      </c>
      <c r="G25" s="12" t="n">
        <f aca="false">($D$3^G$8)*($E$3^($A25-G$8))*COMBIN($A25,G$8)</f>
        <v>0.0026669345238107</v>
      </c>
      <c r="H25" s="12" t="n">
        <f aca="false">($D$3^H$8)*($E$3^($A25-H$8))*COMBIN($A25,H$8)</f>
        <v>0.000417550354738039</v>
      </c>
      <c r="I25" s="12" t="n">
        <f aca="false">($D$3^I$8)*($E$3^($A25-I$8))*COMBIN($A25,I$8)</f>
        <v>5.54323703259735E-005</v>
      </c>
      <c r="J25" s="12" t="n">
        <f aca="false">($D$3^J$8)*($E$3^($A25-J$8))*COMBIN($A25,J$8)</f>
        <v>6.3691233581611E-006</v>
      </c>
      <c r="K25" s="12" t="n">
        <f aca="false">($D$3^K$8)*($E$3^($A25-K$8))*COMBIN($A25,K$8)</f>
        <v>6.43345793753646E-007</v>
      </c>
      <c r="L25" s="12" t="n">
        <f aca="false">($D$3^L$8)*($E$3^($A25-L$8))*COMBIN($A25,L$8)</f>
        <v>5.78361370142167E-008</v>
      </c>
      <c r="M25" s="13" t="n">
        <f aca="false">A25</f>
        <v>98</v>
      </c>
      <c r="N25" s="12" t="n">
        <f aca="false">1-$B25</f>
        <v>0.626535719545731</v>
      </c>
      <c r="O25" s="12" t="n">
        <f aca="false">1-SUM(B25:C25)</f>
        <v>0.256843805560697</v>
      </c>
      <c r="P25" s="12" t="n">
        <f aca="false">1-SUM(B25:D25)</f>
        <v>0.0757321103256043</v>
      </c>
      <c r="Q25" s="12" t="n">
        <f aca="false">1-SUM(B25:E25)</f>
        <v>0.0171909563102209</v>
      </c>
      <c r="R25" s="12" t="n">
        <f aca="false">1-SUM(B25:F25)</f>
        <v>0.0031469925944092</v>
      </c>
      <c r="S25" s="12" t="n">
        <f aca="false">1-SUM(B25:G25)</f>
        <v>0.000480058070598477</v>
      </c>
      <c r="T25" s="12" t="n">
        <f aca="false">1-SUM(B25:H25)</f>
        <v>6.25077158604714E-005</v>
      </c>
      <c r="U25" s="12" t="n">
        <f aca="false">1-SUM(B25:I25)</f>
        <v>7.07534553445743E-006</v>
      </c>
      <c r="V25" s="12" t="n">
        <f aca="false">1-SUM(B25:J25)</f>
        <v>7.06222176294347E-007</v>
      </c>
      <c r="W25" s="12" t="n">
        <f aca="false">1-SUM(B25:K25)</f>
        <v>6.28763825449852E-008</v>
      </c>
    </row>
    <row r="26" customFormat="false" ht="13.5" hidden="false" customHeight="false" outlineLevel="0" collapsed="false">
      <c r="A26" s="13" t="n">
        <f aca="false">A25+1</f>
        <v>99</v>
      </c>
      <c r="B26" s="12" t="n">
        <f aca="false">($D$3^B$8)*($E$3^($A26-B$8))*COMBIN($A26,B$8)</f>
        <v>0.369729637649726</v>
      </c>
      <c r="C26" s="12" t="n">
        <f aca="false">($D$3^C$8)*($E$3^($A26-C$8))*COMBIN($A26,C$8)</f>
        <v>0.369729637649727</v>
      </c>
      <c r="D26" s="12" t="n">
        <f aca="false">($D$3^D$8)*($E$3^($A26-D$8))*COMBIN($A26,D$8)</f>
        <v>0.182997497422592</v>
      </c>
      <c r="E26" s="12" t="n">
        <f aca="false">($D$3^E$8)*($E$3^($A26-E$8))*COMBIN($A26,E$8)</f>
        <v>0.0597668594275805</v>
      </c>
      <c r="F26" s="12" t="n">
        <f aca="false">($D$3^F$8)*($E$3^($A26-F$8))*COMBIN($A26,F$8)</f>
        <v>0.0144889356188074</v>
      </c>
      <c r="G26" s="12" t="n">
        <f aca="false">($D$3^G$8)*($E$3^($A26-G$8))*COMBIN($A26,G$8)</f>
        <v>0.00278070481573071</v>
      </c>
      <c r="H26" s="12" t="n">
        <f aca="false">($D$3^H$8)*($E$3^($A26-H$8))*COMBIN($A26,H$8)</f>
        <v>0.000440044196428766</v>
      </c>
      <c r="I26" s="12" t="n">
        <f aca="false">($D$3^I$8)*($E$3^($A26-I$8))*COMBIN($A26,I$8)</f>
        <v>5.90535501700941E-005</v>
      </c>
      <c r="J26" s="12" t="n">
        <f aca="false">($D$3^J$8)*($E$3^($A26-J$8))*COMBIN($A26,J$8)</f>
        <v>6.85975582783922E-006</v>
      </c>
      <c r="K26" s="12" t="n">
        <f aca="false">($D$3^K$8)*($E$3^($A26-K$8))*COMBIN($A26,K$8)</f>
        <v>7.00603569397721E-007</v>
      </c>
      <c r="L26" s="12" t="n">
        <f aca="false">($D$3^L$8)*($E$3^($A26-L$8))*COMBIN($A26,L$8)</f>
        <v>6.3691233581611E-008</v>
      </c>
      <c r="M26" s="13" t="n">
        <f aca="false">A26</f>
        <v>99</v>
      </c>
      <c r="N26" s="12" t="n">
        <f aca="false">1-$B26</f>
        <v>0.630270362350274</v>
      </c>
      <c r="O26" s="12" t="n">
        <f aca="false">1-SUM(B26:C26)</f>
        <v>0.260540724700547</v>
      </c>
      <c r="P26" s="12" t="n">
        <f aca="false">1-SUM(B26:D26)</f>
        <v>0.0775432272779553</v>
      </c>
      <c r="Q26" s="12" t="n">
        <f aca="false">1-SUM(B26:E26)</f>
        <v>0.0177763678503746</v>
      </c>
      <c r="R26" s="12" t="n">
        <f aca="false">1-SUM(B26:F26)</f>
        <v>0.00328743223156724</v>
      </c>
      <c r="S26" s="12" t="n">
        <f aca="false">1-SUM(B26:G26)</f>
        <v>0.000506727415836572</v>
      </c>
      <c r="T26" s="12" t="n">
        <f aca="false">1-SUM(B26:H26)</f>
        <v>6.66832194078371E-005</v>
      </c>
      <c r="U26" s="12" t="n">
        <f aca="false">1-SUM(B26:I26)</f>
        <v>7.62966923772979E-006</v>
      </c>
      <c r="V26" s="12" t="n">
        <f aca="false">1-SUM(B26:J26)</f>
        <v>7.69913409914835E-007</v>
      </c>
      <c r="W26" s="12" t="n">
        <f aca="false">1-SUM(B26:K26)</f>
        <v>6.93098404225268E-008</v>
      </c>
    </row>
    <row r="27" customFormat="false" ht="13.5" hidden="false" customHeight="false" outlineLevel="0" collapsed="false">
      <c r="A27" s="13" t="n">
        <f aca="false">A26+1</f>
        <v>100</v>
      </c>
      <c r="B27" s="12" t="n">
        <f aca="false">($D$3^B$8)*($E$3^($A27-B$8))*COMBIN($A27,B$8)</f>
        <v>0.366032341273229</v>
      </c>
      <c r="C27" s="12" t="n">
        <f aca="false">($D$3^C$8)*($E$3^($A27-C$8))*COMBIN($A27,C$8)</f>
        <v>0.369729637649726</v>
      </c>
      <c r="D27" s="12" t="n">
        <f aca="false">($D$3^D$8)*($E$3^($A27-D$8))*COMBIN($A27,D$8)</f>
        <v>0.184864818824863</v>
      </c>
      <c r="E27" s="12" t="n">
        <f aca="false">($D$3^E$8)*($E$3^($A27-E$8))*COMBIN($A27,E$8)</f>
        <v>0.0609991658075306</v>
      </c>
      <c r="F27" s="12" t="n">
        <f aca="false">($D$3^F$8)*($E$3^($A27-F$8))*COMBIN($A27,F$8)</f>
        <v>0.0149417148568951</v>
      </c>
      <c r="G27" s="12" t="n">
        <f aca="false">($D$3^G$8)*($E$3^($A27-G$8))*COMBIN($A27,G$8)</f>
        <v>0.00289778712376148</v>
      </c>
      <c r="H27" s="12" t="n">
        <f aca="false">($D$3^H$8)*($E$3^($A27-H$8))*COMBIN($A27,H$8)</f>
        <v>0.000463450802621786</v>
      </c>
      <c r="I27" s="12" t="n">
        <f aca="false">($D$3^I$8)*($E$3^($A27-I$8))*COMBIN($A27,I$8)</f>
        <v>6.28634566326809E-005</v>
      </c>
      <c r="J27" s="12" t="n">
        <f aca="false">($D$3^J$8)*($E$3^($A27-J$8))*COMBIN($A27,J$8)</f>
        <v>7.38169377126177E-006</v>
      </c>
      <c r="K27" s="12" t="n">
        <f aca="false">($D$3^K$8)*($E$3^($A27-K$8))*COMBIN($A27,K$8)</f>
        <v>7.62195091982136E-007</v>
      </c>
      <c r="L27" s="12" t="n">
        <f aca="false">($D$3^L$8)*($E$3^($A27-L$8))*COMBIN($A27,L$8)</f>
        <v>7.00603569397721E-008</v>
      </c>
      <c r="M27" s="13" t="n">
        <f aca="false">A27</f>
        <v>100</v>
      </c>
      <c r="N27" s="12" t="n">
        <f aca="false">1-$B27</f>
        <v>0.633967658726771</v>
      </c>
      <c r="O27" s="12" t="n">
        <f aca="false">1-SUM(B27:C27)</f>
        <v>0.264238021077044</v>
      </c>
      <c r="P27" s="12" t="n">
        <f aca="false">1-SUM(B27:D27)</f>
        <v>0.079373202252181</v>
      </c>
      <c r="Q27" s="12" t="n">
        <f aca="false">1-SUM(B27:E27)</f>
        <v>0.0183740364446505</v>
      </c>
      <c r="R27" s="12" t="n">
        <f aca="false">1-SUM(B27:F27)</f>
        <v>0.00343232158775542</v>
      </c>
      <c r="S27" s="12" t="n">
        <f aca="false">1-SUM(B27:G27)</f>
        <v>0.000534534463993874</v>
      </c>
      <c r="T27" s="12" t="n">
        <f aca="false">1-SUM(B27:H27)</f>
        <v>7.10836613720955E-005</v>
      </c>
      <c r="U27" s="12" t="n">
        <f aca="false">1-SUM(B27:I27)</f>
        <v>8.22020473945084E-006</v>
      </c>
      <c r="V27" s="12" t="n">
        <f aca="false">1-SUM(B27:J27)</f>
        <v>8.38510968215189E-007</v>
      </c>
      <c r="W27" s="12" t="n">
        <f aca="false">1-SUM(B27:K27)</f>
        <v>7.63158761740712E-008</v>
      </c>
    </row>
    <row r="28" customFormat="false" ht="13.5" hidden="false" customHeight="false" outlineLevel="0" collapsed="false">
      <c r="A28" s="13" t="n">
        <f aca="false">A27+1</f>
        <v>101</v>
      </c>
      <c r="B28" s="12" t="n">
        <f aca="false">($D$3^B$8)*($E$3^($A28-B$8))*COMBIN($A28,B$8)</f>
        <v>0.362372017860497</v>
      </c>
      <c r="C28" s="12" t="n">
        <f aca="false">($D$3^C$8)*($E$3^($A28-C$8))*COMBIN($A28,C$8)</f>
        <v>0.369692664685962</v>
      </c>
      <c r="D28" s="12" t="n">
        <f aca="false">($D$3^D$8)*($E$3^($A28-D$8))*COMBIN($A28,D$8)</f>
        <v>0.186713467013112</v>
      </c>
      <c r="E28" s="12" t="n">
        <f aca="false">($D$3^E$8)*($E$3^($A28-E$8))*COMBIN($A28,E$8)</f>
        <v>0.062237822337704</v>
      </c>
      <c r="F28" s="12" t="n">
        <f aca="false">($D$3^F$8)*($E$3^($A28-F$8))*COMBIN($A28,F$8)</f>
        <v>0.0154022893664015</v>
      </c>
      <c r="G28" s="12" t="n">
        <f aca="false">($D$3^G$8)*($E$3^($A28-G$8))*COMBIN($A28,G$8)</f>
        <v>0.00301822640109282</v>
      </c>
      <c r="H28" s="12" t="n">
        <f aca="false">($D$3^H$8)*($E$3^($A28-H$8))*COMBIN($A28,H$8)</f>
        <v>0.000487794165833182</v>
      </c>
      <c r="I28" s="12" t="n">
        <f aca="false">($D$3^I$8)*($E$3^($A28-I$8))*COMBIN($A28,I$8)</f>
        <v>6.68693300925719E-005</v>
      </c>
      <c r="J28" s="12" t="n">
        <f aca="false">($D$3^J$8)*($E$3^($A28-J$8))*COMBIN($A28,J$8)</f>
        <v>7.93651139987596E-006</v>
      </c>
      <c r="K28" s="12" t="n">
        <f aca="false">($D$3^K$8)*($E$3^($A28-K$8))*COMBIN($A28,K$8)</f>
        <v>8.28390078774932E-007</v>
      </c>
      <c r="L28" s="12" t="n">
        <f aca="false">($D$3^L$8)*($E$3^($A28-L$8))*COMBIN($A28,L$8)</f>
        <v>7.69817042901957E-008</v>
      </c>
      <c r="M28" s="13" t="n">
        <f aca="false">A28</f>
        <v>101</v>
      </c>
      <c r="N28" s="12" t="n">
        <f aca="false">1-$B28</f>
        <v>0.637627982139503</v>
      </c>
      <c r="O28" s="12" t="n">
        <f aca="false">1-SUM(B28:C28)</f>
        <v>0.267935317453542</v>
      </c>
      <c r="P28" s="12" t="n">
        <f aca="false">1-SUM(B28:D28)</f>
        <v>0.0812218504404297</v>
      </c>
      <c r="Q28" s="12" t="n">
        <f aca="false">1-SUM(B28:E28)</f>
        <v>0.0189840281027258</v>
      </c>
      <c r="R28" s="12" t="n">
        <f aca="false">1-SUM(B28:F28)</f>
        <v>0.00358173873632428</v>
      </c>
      <c r="S28" s="12" t="n">
        <f aca="false">1-SUM(B28:G28)</f>
        <v>0.000563512335231442</v>
      </c>
      <c r="T28" s="12" t="n">
        <f aca="false">1-SUM(B28:H28)</f>
        <v>7.57181693982201E-005</v>
      </c>
      <c r="U28" s="12" t="n">
        <f aca="false">1-SUM(B28:I28)</f>
        <v>8.84883930574176E-006</v>
      </c>
      <c r="V28" s="12" t="n">
        <f aca="false">1-SUM(B28:J28)</f>
        <v>9.12327905888688E-007</v>
      </c>
      <c r="W28" s="12" t="n">
        <f aca="false">1-SUM(B28:K28)</f>
        <v>8.39378270223179E-008</v>
      </c>
    </row>
    <row r="29" customFormat="false" ht="13.5" hidden="false" customHeight="false" outlineLevel="0" collapsed="false">
      <c r="A29" s="13" t="n">
        <f aca="false">A28+1</f>
        <v>102</v>
      </c>
      <c r="B29" s="12" t="n">
        <f aca="false">($D$3^B$8)*($E$3^($A29-B$8))*COMBIN($A29,B$8)</f>
        <v>0.358748297681892</v>
      </c>
      <c r="C29" s="12" t="n">
        <f aca="false">($D$3^C$8)*($E$3^($A29-C$8))*COMBIN($A29,C$8)</f>
        <v>0.369619458217707</v>
      </c>
      <c r="D29" s="12" t="n">
        <f aca="false">($D$3^D$8)*($E$3^($A29-D$8))*COMBIN($A29,D$8)</f>
        <v>0.18854325898984</v>
      </c>
      <c r="E29" s="12" t="n">
        <f aca="false">($D$3^E$8)*($E$3^($A29-E$8))*COMBIN($A29,E$8)</f>
        <v>0.063482578784458</v>
      </c>
      <c r="F29" s="12" t="n">
        <f aca="false">($D$3^F$8)*($E$3^($A29-F$8))*COMBIN($A29,F$8)</f>
        <v>0.0158706446961145</v>
      </c>
      <c r="G29" s="12" t="n">
        <f aca="false">($D$3^G$8)*($E$3^($A29-G$8))*COMBIN($A29,G$8)</f>
        <v>0.0031420670307459</v>
      </c>
      <c r="H29" s="12" t="n">
        <f aca="false">($D$3^H$8)*($E$3^($A29-H$8))*COMBIN($A29,H$8)</f>
        <v>0.000513098488185779</v>
      </c>
      <c r="I29" s="12" t="n">
        <f aca="false">($D$3^I$8)*($E$3^($A29-I$8))*COMBIN($A29,I$8)</f>
        <v>7.1078578449978E-005</v>
      </c>
      <c r="J29" s="12" t="n">
        <f aca="false">($D$3^J$8)*($E$3^($A29-J$8))*COMBIN($A29,J$8)</f>
        <v>8.52583958680292E-006</v>
      </c>
      <c r="K29" s="12" t="n">
        <f aca="false">($D$3^K$8)*($E$3^($A29-K$8))*COMBIN($A29,K$8)</f>
        <v>8.99471291985942E-007</v>
      </c>
      <c r="L29" s="12" t="n">
        <f aca="false">($D$3^L$8)*($E$3^($A29-L$8))*COMBIN($A29,L$8)</f>
        <v>8.4495788035043E-008</v>
      </c>
      <c r="M29" s="13" t="n">
        <f aca="false">A29</f>
        <v>102</v>
      </c>
      <c r="N29" s="12" t="n">
        <f aca="false">1-$B29</f>
        <v>0.641251702318108</v>
      </c>
      <c r="O29" s="12" t="n">
        <f aca="false">1-SUM(B29:C29)</f>
        <v>0.271632244100401</v>
      </c>
      <c r="P29" s="12" t="n">
        <f aca="false">1-SUM(B29:D29)</f>
        <v>0.083088985110561</v>
      </c>
      <c r="Q29" s="12" t="n">
        <f aca="false">1-SUM(B29:E29)</f>
        <v>0.0196064063261028</v>
      </c>
      <c r="R29" s="12" t="n">
        <f aca="false">1-SUM(B29:F29)</f>
        <v>0.00373576162998823</v>
      </c>
      <c r="S29" s="12" t="n">
        <f aca="false">1-SUM(B29:G29)</f>
        <v>0.000593694599242411</v>
      </c>
      <c r="T29" s="12" t="n">
        <f aca="false">1-SUM(B29:H29)</f>
        <v>8.05961110565967E-005</v>
      </c>
      <c r="U29" s="12" t="n">
        <f aca="false">1-SUM(B29:I29)</f>
        <v>9.51753260658439E-006</v>
      </c>
      <c r="V29" s="12" t="n">
        <f aca="false">1-SUM(B29:J29)</f>
        <v>9.91693019924966E-007</v>
      </c>
      <c r="W29" s="12" t="n">
        <f aca="false">1-SUM(B29:K29)</f>
        <v>9.22217278098714E-008</v>
      </c>
    </row>
    <row r="30" customFormat="false" ht="13.5" hidden="false" customHeight="false" outlineLevel="0" collapsed="false">
      <c r="A30" s="13" t="n">
        <f aca="false">A29+1</f>
        <v>103</v>
      </c>
      <c r="B30" s="12" t="n">
        <f aca="false">($D$3^B$8)*($E$3^($A30-B$8))*COMBIN($A30,B$8)</f>
        <v>0.355160814705073</v>
      </c>
      <c r="C30" s="12" t="n">
        <f aca="false">($D$3^C$8)*($E$3^($A30-C$8))*COMBIN($A30,C$8)</f>
        <v>0.369510746612349</v>
      </c>
      <c r="D30" s="12" t="n">
        <f aca="false">($D$3^D$8)*($E$3^($A30-D$8))*COMBIN($A30,D$8)</f>
        <v>0.190354020982119</v>
      </c>
      <c r="E30" s="12" t="n">
        <f aca="false">($D$3^E$8)*($E$3^($A30-E$8))*COMBIN($A30,E$8)</f>
        <v>0.0647331855865119</v>
      </c>
      <c r="F30" s="12" t="n">
        <f aca="false">($D$3^F$8)*($E$3^($A30-F$8))*COMBIN($A30,F$8)</f>
        <v>0.0163467640369979</v>
      </c>
      <c r="G30" s="12" t="n">
        <f aca="false">($D$3^G$8)*($E$3^($A30-G$8))*COMBIN($A30,G$8)</f>
        <v>0.00326935280739959</v>
      </c>
      <c r="H30" s="12" t="n">
        <f aca="false">($D$3^H$8)*($E$3^($A30-H$8))*COMBIN($A30,H$8)</f>
        <v>0.00053938817361138</v>
      </c>
      <c r="I30" s="12" t="n">
        <f aca="false">($D$3^I$8)*($E$3^($A30-I$8))*COMBIN($A30,I$8)</f>
        <v>7.5498777547336E-005</v>
      </c>
      <c r="J30" s="12" t="n">
        <f aca="false">($D$3^J$8)*($E$3^($A30-J$8))*COMBIN($A30,J$8)</f>
        <v>9.15136697543467E-006</v>
      </c>
      <c r="K30" s="12" t="n">
        <f aca="false">($D$3^K$8)*($E$3^($A30-K$8))*COMBIN($A30,K$8)</f>
        <v>9.75734974934112E-007</v>
      </c>
      <c r="L30" s="12" t="n">
        <f aca="false">($D$3^L$8)*($E$3^($A30-L$8))*COMBIN($A30,L$8)</f>
        <v>9.26455430745521E-008</v>
      </c>
      <c r="M30" s="13" t="n">
        <f aca="false">A30</f>
        <v>103</v>
      </c>
      <c r="N30" s="12" t="n">
        <f aca="false">1-$B30</f>
        <v>0.644839185294927</v>
      </c>
      <c r="O30" s="12" t="n">
        <f aca="false">1-SUM(B30:C30)</f>
        <v>0.275328438682578</v>
      </c>
      <c r="P30" s="12" t="n">
        <f aca="false">1-SUM(B30:D30)</f>
        <v>0.0849744177004592</v>
      </c>
      <c r="Q30" s="12" t="n">
        <f aca="false">1-SUM(B30:E30)</f>
        <v>0.0202412321139474</v>
      </c>
      <c r="R30" s="12" t="n">
        <f aca="false">1-SUM(B30:F30)</f>
        <v>0.00389446807694938</v>
      </c>
      <c r="S30" s="12" t="n">
        <f aca="false">1-SUM(B30:G30)</f>
        <v>0.000625115269549892</v>
      </c>
      <c r="T30" s="12" t="n">
        <f aca="false">1-SUM(B30:H30)</f>
        <v>8.57270959384593E-005</v>
      </c>
      <c r="U30" s="12" t="n">
        <f aca="false">1-SUM(B30:I30)</f>
        <v>1.02283183911478E-005</v>
      </c>
      <c r="V30" s="12" t="n">
        <f aca="false">1-SUM(B30:J30)</f>
        <v>1.07695141571273E-006</v>
      </c>
      <c r="W30" s="12" t="n">
        <f aca="false">1-SUM(B30:K30)</f>
        <v>1.01216440784313E-007</v>
      </c>
    </row>
    <row r="31" customFormat="false" ht="13.5" hidden="false" customHeight="false" outlineLevel="0" collapsed="false">
      <c r="A31" s="13" t="n">
        <f aca="false">A30+1</f>
        <v>104</v>
      </c>
      <c r="B31" s="12" t="n">
        <f aca="false">($D$3^B$8)*($E$3^($A31-B$8))*COMBIN($A31,B$8)</f>
        <v>0.351609206558022</v>
      </c>
      <c r="C31" s="12" t="n">
        <f aca="false">($D$3^C$8)*($E$3^($A31-C$8))*COMBIN($A31,C$8)</f>
        <v>0.369367247293276</v>
      </c>
      <c r="D31" s="12" t="n">
        <f aca="false">($D$3^D$8)*($E$3^($A31-D$8))*COMBIN($A31,D$8)</f>
        <v>0.192145588238421</v>
      </c>
      <c r="E31" s="12" t="n">
        <f aca="false">($D$3^E$8)*($E$3^($A31-E$8))*COMBIN($A31,E$8)</f>
        <v>0.0659893939404679</v>
      </c>
      <c r="F31" s="12" t="n">
        <f aca="false">($D$3^F$8)*($E$3^($A31-F$8))*COMBIN($A31,F$8)</f>
        <v>0.0168306282524931</v>
      </c>
      <c r="G31" s="12" t="n">
        <f aca="false">($D$3^G$8)*($E$3^($A31-G$8))*COMBIN($A31,G$8)</f>
        <v>0.00340012691969557</v>
      </c>
      <c r="H31" s="12" t="n">
        <f aca="false">($D$3^H$8)*($E$3^($A31-H$8))*COMBIN($A31,H$8)</f>
        <v>0.000566687819949262</v>
      </c>
      <c r="I31" s="12" t="n">
        <f aca="false">($D$3^I$8)*($E$3^($A31-I$8))*COMBIN($A31,I$8)</f>
        <v>8.01376715079765E-005</v>
      </c>
      <c r="J31" s="12" t="n">
        <f aca="false">($D$3^J$8)*($E$3^($A31-J$8))*COMBIN($A31,J$8)</f>
        <v>9.81484108115368E-006</v>
      </c>
      <c r="K31" s="12" t="n">
        <f aca="false">($D$3^K$8)*($E$3^($A31-K$8))*COMBIN($A31,K$8)</f>
        <v>1.05749129493912E-006</v>
      </c>
      <c r="L31" s="12" t="n">
        <f aca="false">($D$3^L$8)*($E$3^($A31-L$8))*COMBIN($A31,L$8)</f>
        <v>1.01476437393148E-007</v>
      </c>
      <c r="M31" s="13" t="n">
        <f aca="false">A31</f>
        <v>104</v>
      </c>
      <c r="N31" s="12" t="n">
        <f aca="false">1-$B31</f>
        <v>0.648390793441978</v>
      </c>
      <c r="O31" s="12" t="n">
        <f aca="false">1-SUM(B31:C31)</f>
        <v>0.279023546148702</v>
      </c>
      <c r="P31" s="12" t="n">
        <f aca="false">1-SUM(B31:D31)</f>
        <v>0.0868779579102805</v>
      </c>
      <c r="Q31" s="12" t="n">
        <f aca="false">1-SUM(B31:E31)</f>
        <v>0.0208885639698126</v>
      </c>
      <c r="R31" s="12" t="n">
        <f aca="false">1-SUM(B31:F31)</f>
        <v>0.00405793571731961</v>
      </c>
      <c r="S31" s="12" t="n">
        <f aca="false">1-SUM(B31:G31)</f>
        <v>0.000657808797623893</v>
      </c>
      <c r="T31" s="12" t="n">
        <f aca="false">1-SUM(B31:H31)</f>
        <v>9.1120977674608E-005</v>
      </c>
      <c r="U31" s="12" t="n">
        <f aca="false">1-SUM(B31:I31)</f>
        <v>1.09833061667786E-005</v>
      </c>
      <c r="V31" s="12" t="n">
        <f aca="false">1-SUM(B31:J31)</f>
        <v>1.16846508546598E-006</v>
      </c>
      <c r="W31" s="12" t="n">
        <f aca="false">1-SUM(B31:K31)</f>
        <v>1.10973790601321E-007</v>
      </c>
    </row>
    <row r="32" customFormat="false" ht="13.5" hidden="false" customHeight="false" outlineLevel="0" collapsed="false">
      <c r="A32" s="13" t="n">
        <f aca="false">A31+1</f>
        <v>105</v>
      </c>
      <c r="B32" s="12" t="n">
        <f aca="false">($D$3^B$8)*($E$3^($A32-B$8))*COMBIN($A32,B$8)</f>
        <v>0.348093114492442</v>
      </c>
      <c r="C32" s="12" t="n">
        <f aca="false">($D$3^C$8)*($E$3^($A32-C$8))*COMBIN($A32,C$8)</f>
        <v>0.369189666885923</v>
      </c>
      <c r="D32" s="12" t="n">
        <f aca="false">($D$3^D$8)*($E$3^($A32-D$8))*COMBIN($A32,D$8)</f>
        <v>0.19391780482897</v>
      </c>
      <c r="E32" s="12" t="n">
        <f aca="false">($D$3^E$8)*($E$3^($A32-E$8))*COMBIN($A32,E$8)</f>
        <v>0.0672509558834475</v>
      </c>
      <c r="F32" s="12" t="n">
        <f aca="false">($D$3^F$8)*($E$3^($A32-F$8))*COMBIN($A32,F$8)</f>
        <v>0.0173222159093728</v>
      </c>
      <c r="G32" s="12" t="n">
        <f aca="false">($D$3^G$8)*($E$3^($A32-G$8))*COMBIN($A32,G$8)</f>
        <v>0.00353443193302355</v>
      </c>
      <c r="H32" s="12" t="n">
        <f aca="false">($D$3^H$8)*($E$3^($A32-H$8))*COMBIN($A32,H$8)</f>
        <v>0.000595022210946725</v>
      </c>
      <c r="I32" s="12" t="n">
        <f aca="false">($D$3^I$8)*($E$3^($A32-I$8))*COMBIN($A32,I$8)</f>
        <v>8.50031729923893E-005</v>
      </c>
      <c r="J32" s="12" t="n">
        <f aca="false">($D$3^J$8)*($E$3^($A32-J$8))*COMBIN($A32,J$8)</f>
        <v>1.05180693854219E-005</v>
      </c>
      <c r="K32" s="12" t="n">
        <f aca="false">($D$3^K$8)*($E$3^($A32-K$8))*COMBIN($A32,K$8)</f>
        <v>1.14506479280126E-006</v>
      </c>
      <c r="L32" s="12" t="n">
        <f aca="false">($D$3^L$8)*($E$3^($A32-L$8))*COMBIN($A32,L$8)</f>
        <v>1.11036585968607E-007</v>
      </c>
      <c r="M32" s="13" t="n">
        <f aca="false">A32</f>
        <v>105</v>
      </c>
      <c r="N32" s="12" t="n">
        <f aca="false">1-$B32</f>
        <v>0.651906885507558</v>
      </c>
      <c r="O32" s="12" t="n">
        <f aca="false">1-SUM(B32:C32)</f>
        <v>0.282717218621635</v>
      </c>
      <c r="P32" s="12" t="n">
        <f aca="false">1-SUM(B32:D32)</f>
        <v>0.0887994137926649</v>
      </c>
      <c r="Q32" s="12" t="n">
        <f aca="false">1-SUM(B32:E32)</f>
        <v>0.0215484579092173</v>
      </c>
      <c r="R32" s="12" t="n">
        <f aca="false">1-SUM(B32:F32)</f>
        <v>0.00422624199984445</v>
      </c>
      <c r="S32" s="12" t="n">
        <f aca="false">1-SUM(B32:G32)</f>
        <v>0.000691810066820953</v>
      </c>
      <c r="T32" s="12" t="n">
        <f aca="false">1-SUM(B32:H32)</f>
        <v>9.67878558741919E-005</v>
      </c>
      <c r="U32" s="12" t="n">
        <f aca="false">1-SUM(B32:I32)</f>
        <v>1.17846828817658E-005</v>
      </c>
      <c r="V32" s="12" t="n">
        <f aca="false">1-SUM(B32:J32)</f>
        <v>1.2666134964201E-006</v>
      </c>
      <c r="W32" s="12" t="n">
        <f aca="false">1-SUM(B32:K32)</f>
        <v>1.21548703657659E-007</v>
      </c>
    </row>
    <row r="33" customFormat="false" ht="13.5" hidden="false" customHeight="false" outlineLevel="0" collapsed="false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N33" s="12"/>
    </row>
    <row r="34" customFormat="false" ht="13.5" hidden="false" customHeight="false" outlineLevel="0" collapsed="false">
      <c r="A34" s="1" t="s">
        <v>15</v>
      </c>
      <c r="B34" s="9" t="n">
        <f aca="false">B$8</f>
        <v>0</v>
      </c>
      <c r="C34" s="9" t="n">
        <f aca="false">C$8</f>
        <v>1</v>
      </c>
      <c r="D34" s="9" t="n">
        <f aca="false">D$8</f>
        <v>2</v>
      </c>
      <c r="E34" s="9" t="n">
        <f aca="false">E$8</f>
        <v>3</v>
      </c>
      <c r="F34" s="9" t="n">
        <f aca="false">F$8</f>
        <v>4</v>
      </c>
      <c r="G34" s="9" t="n">
        <f aca="false">G$8</f>
        <v>5</v>
      </c>
      <c r="H34" s="9" t="n">
        <f aca="false">H$8</f>
        <v>6</v>
      </c>
      <c r="I34" s="9" t="n">
        <f aca="false">I$8</f>
        <v>7</v>
      </c>
      <c r="J34" s="9" t="n">
        <f aca="false">J$8</f>
        <v>8</v>
      </c>
      <c r="K34" s="9" t="n">
        <f aca="false">K$8</f>
        <v>9</v>
      </c>
      <c r="L34" s="9" t="n">
        <f aca="false">L$8</f>
        <v>10</v>
      </c>
      <c r="M34" s="1" t="str">
        <f aca="false">A34</f>
        <v>表C</v>
      </c>
      <c r="N34" s="10" t="n">
        <v>1</v>
      </c>
      <c r="O34" s="10" t="n">
        <f aca="false">N34+1</f>
        <v>2</v>
      </c>
      <c r="P34" s="10" t="n">
        <f aca="false">O34+1</f>
        <v>3</v>
      </c>
      <c r="Q34" s="10" t="n">
        <f aca="false">P34+1</f>
        <v>4</v>
      </c>
      <c r="R34" s="10" t="n">
        <f aca="false">Q34+1</f>
        <v>5</v>
      </c>
      <c r="S34" s="10" t="n">
        <f aca="false">R34+1</f>
        <v>6</v>
      </c>
      <c r="T34" s="10" t="n">
        <f aca="false">S34+1</f>
        <v>7</v>
      </c>
      <c r="U34" s="10" t="n">
        <f aca="false">T34+1</f>
        <v>8</v>
      </c>
      <c r="V34" s="10" t="n">
        <f aca="false">U34+1</f>
        <v>9</v>
      </c>
      <c r="W34" s="10" t="n">
        <f aca="false">V34+1</f>
        <v>10</v>
      </c>
    </row>
    <row r="35" customFormat="false" ht="13.5" hidden="false" customHeight="false" outlineLevel="0" collapsed="false">
      <c r="A35" s="13" t="n">
        <f aca="false">$D$6</f>
        <v>995</v>
      </c>
      <c r="B35" s="12" t="n">
        <f aca="false">($D$3^B$8)*($E$3^($A35-B$8))*COMBIN($A35,B$8)</f>
        <v>4.53961084190076E-005</v>
      </c>
      <c r="C35" s="12" t="n">
        <f aca="false">($D$3^C$8)*($E$3^($A35-C$8))*COMBIN($A35,C$8)</f>
        <v>0.000456253816938511</v>
      </c>
      <c r="D35" s="12" t="n">
        <f aca="false">($D$3^D$8)*($E$3^($A35-D$8))*COMBIN($A35,D$8)</f>
        <v>0.0022904863335196</v>
      </c>
      <c r="E35" s="12" t="n">
        <f aca="false">($D$3^E$8)*($E$3^($A35-E$8))*COMBIN($A35,E$8)</f>
        <v>0.00765809067065643</v>
      </c>
      <c r="F35" s="12" t="n">
        <f aca="false">($D$3^F$8)*($E$3^($A35-F$8))*COMBIN($A35,F$8)</f>
        <v>0.0191839039022504</v>
      </c>
      <c r="G35" s="12" t="n">
        <f aca="false">($D$3^G$8)*($E$3^($A35-G$8))*COMBIN($A35,G$8)</f>
        <v>0.0384065631659196</v>
      </c>
      <c r="H35" s="12" t="n">
        <f aca="false">($D$3^H$8)*($E$3^($A35-H$8))*COMBIN($A35,H$8)</f>
        <v>0.064010938609866</v>
      </c>
      <c r="I35" s="12" t="n">
        <f aca="false">($D$3^I$8)*($E$3^($A35-I$8))*COMBIN($A35,I$8)</f>
        <v>0.0913518301373123</v>
      </c>
      <c r="J35" s="12" t="n">
        <f aca="false">($D$3^J$8)*($E$3^($A35-J$8))*COMBIN($A35,J$8)</f>
        <v>0.1139591012319</v>
      </c>
      <c r="K35" s="12" t="n">
        <f aca="false">($D$3^K$8)*($E$3^($A35-K$8))*COMBIN($A35,K$8)</f>
        <v>0.126237522913451</v>
      </c>
      <c r="L35" s="12" t="n">
        <f aca="false">($D$3^L$8)*($E$3^($A35-L$8))*COMBIN($A35,L$8)</f>
        <v>0.125727472315821</v>
      </c>
      <c r="M35" s="13" t="n">
        <f aca="false">A35</f>
        <v>995</v>
      </c>
      <c r="N35" s="12" t="n">
        <f aca="false">1-$B35</f>
        <v>0.999954603891581</v>
      </c>
      <c r="O35" s="12" t="n">
        <f aca="false">1-SUM(B35:C35)</f>
        <v>0.999498350074643</v>
      </c>
      <c r="P35" s="12" t="n">
        <f aca="false">1-SUM(B35:D35)</f>
        <v>0.997207863741123</v>
      </c>
      <c r="Q35" s="12" t="n">
        <f aca="false">1-SUM(B35:E35)</f>
        <v>0.989549773070466</v>
      </c>
      <c r="R35" s="12" t="n">
        <f aca="false">1-SUM(B35:F35)</f>
        <v>0.970365869168216</v>
      </c>
      <c r="S35" s="12" t="n">
        <f aca="false">1-SUM(B35:G35)</f>
        <v>0.931959306002297</v>
      </c>
      <c r="T35" s="12" t="n">
        <f aca="false">1-SUM(B35:H35)</f>
        <v>0.86794836739243</v>
      </c>
      <c r="U35" s="12" t="n">
        <f aca="false">1-SUM(B35:I35)</f>
        <v>0.776596537255118</v>
      </c>
      <c r="V35" s="12" t="n">
        <f aca="false">1-SUM(B35:J35)</f>
        <v>0.662637436023219</v>
      </c>
      <c r="W35" s="12" t="n">
        <f aca="false">1-SUM(B35:K35)</f>
        <v>0.536399913109767</v>
      </c>
    </row>
    <row r="36" customFormat="false" ht="13.5" hidden="false" customHeight="false" outlineLevel="0" collapsed="false">
      <c r="A36" s="13" t="n">
        <f aca="false">A35+1</f>
        <v>996</v>
      </c>
      <c r="B36" s="12" t="n">
        <f aca="false">($D$3^B$8)*($E$3^($A36-B$8))*COMBIN($A36,B$8)</f>
        <v>4.49421473348175E-005</v>
      </c>
      <c r="C36" s="12" t="n">
        <f aca="false">($D$3^C$8)*($E$3^($A36-C$8))*COMBIN($A36,C$8)</f>
        <v>0.000452145239853316</v>
      </c>
      <c r="D36" s="12" t="n">
        <f aca="false">($D$3^D$8)*($E$3^($A36-D$8))*COMBIN($A36,D$8)</f>
        <v>0.00227214400835378</v>
      </c>
      <c r="E36" s="12" t="n">
        <f aca="false">($D$3^E$8)*($E$3^($A36-E$8))*COMBIN($A36,E$8)</f>
        <v>0.00760441462728506</v>
      </c>
      <c r="F36" s="12" t="n">
        <f aca="false">($D$3^F$8)*($E$3^($A36-F$8))*COMBIN($A36,F$8)</f>
        <v>0.0190686457699345</v>
      </c>
      <c r="G36" s="12" t="n">
        <f aca="false">($D$3^G$8)*($E$3^($A36-G$8))*COMBIN($A36,G$8)</f>
        <v>0.0382143365732829</v>
      </c>
      <c r="H36" s="12" t="n">
        <f aca="false">($D$3^H$8)*($E$3^($A36-H$8))*COMBIN($A36,H$8)</f>
        <v>0.0637548948554265</v>
      </c>
      <c r="I36" s="12" t="n">
        <f aca="false">($D$3^I$8)*($E$3^($A36-I$8))*COMBIN($A36,I$8)</f>
        <v>0.0910784212220378</v>
      </c>
      <c r="J36" s="12" t="n">
        <f aca="false">($D$3^J$8)*($E$3^($A36-J$8))*COMBIN($A36,J$8)</f>
        <v>0.113733028520954</v>
      </c>
      <c r="K36" s="12" t="n">
        <f aca="false">($D$3^K$8)*($E$3^($A36-K$8))*COMBIN($A36,K$8)</f>
        <v>0.126114738696636</v>
      </c>
      <c r="L36" s="12" t="n">
        <f aca="false">($D$3^L$8)*($E$3^($A36-L$8))*COMBIN($A36,L$8)</f>
        <v>0.125732572821797</v>
      </c>
      <c r="M36" s="13" t="n">
        <f aca="false">A36</f>
        <v>996</v>
      </c>
      <c r="N36" s="12" t="n">
        <f aca="false">1-$B36</f>
        <v>0.999955057852665</v>
      </c>
      <c r="O36" s="12" t="n">
        <f aca="false">1-SUM(B36:C36)</f>
        <v>0.999502912612812</v>
      </c>
      <c r="P36" s="12" t="n">
        <f aca="false">1-SUM(B36:D36)</f>
        <v>0.997230768604458</v>
      </c>
      <c r="Q36" s="12" t="n">
        <f aca="false">1-SUM(B36:E36)</f>
        <v>0.989626353977173</v>
      </c>
      <c r="R36" s="12" t="n">
        <f aca="false">1-SUM(B36:F36)</f>
        <v>0.970557708207239</v>
      </c>
      <c r="S36" s="12" t="n">
        <f aca="false">1-SUM(B36:G36)</f>
        <v>0.932343371633956</v>
      </c>
      <c r="T36" s="12" t="n">
        <f aca="false">1-SUM(B36:H36)</f>
        <v>0.868588476778529</v>
      </c>
      <c r="U36" s="12" t="n">
        <f aca="false">1-SUM(B36:I36)</f>
        <v>0.777510055556491</v>
      </c>
      <c r="V36" s="12" t="n">
        <f aca="false">1-SUM(B36:J36)</f>
        <v>0.663777027035538</v>
      </c>
      <c r="W36" s="12" t="n">
        <f aca="false">1-SUM(B36:K36)</f>
        <v>0.537662288338902</v>
      </c>
    </row>
    <row r="37" customFormat="false" ht="13.5" hidden="false" customHeight="false" outlineLevel="0" collapsed="false">
      <c r="A37" s="13" t="n">
        <f aca="false">A36+1</f>
        <v>997</v>
      </c>
      <c r="B37" s="12" t="n">
        <f aca="false">($D$3^B$8)*($E$3^($A37-B$8))*COMBIN($A37,B$8)</f>
        <v>4.44927258614694E-005</v>
      </c>
      <c r="C37" s="12" t="n">
        <f aca="false">($D$3^C$8)*($E$3^($A37-C$8))*COMBIN($A37,C$8)</f>
        <v>0.000448073208928131</v>
      </c>
      <c r="D37" s="12" t="n">
        <f aca="false">($D$3^D$8)*($E$3^($A37-D$8))*COMBIN($A37,D$8)</f>
        <v>0.00225394402066878</v>
      </c>
      <c r="E37" s="12" t="n">
        <f aca="false">($D$3^E$8)*($E$3^($A37-E$8))*COMBIN($A37,E$8)</f>
        <v>0.00755109192109575</v>
      </c>
      <c r="F37" s="12" t="n">
        <f aca="false">($D$3^F$8)*($E$3^($A37-F$8))*COMBIN($A37,F$8)</f>
        <v>0.018954003458508</v>
      </c>
      <c r="G37" s="12" t="n">
        <f aca="false">($D$3^G$8)*($E$3^($A37-G$8))*COMBIN($A37,G$8)</f>
        <v>0.0380228796652494</v>
      </c>
      <c r="H37" s="12" t="n">
        <f aca="false">($D$3^H$8)*($E$3^($A37-H$8))*COMBIN($A37,H$8)</f>
        <v>0.063499489272605</v>
      </c>
      <c r="I37" s="12" t="n">
        <f aca="false">($D$3^I$8)*($E$3^($A37-I$8))*COMBIN($A37,I$8)</f>
        <v>0.0908051859583717</v>
      </c>
      <c r="J37" s="12" t="n">
        <f aca="false">($D$3^J$8)*($E$3^($A37-J$8))*COMBIN($A37,J$8)</f>
        <v>0.113506482447965</v>
      </c>
      <c r="K37" s="12" t="n">
        <f aca="false">($D$3^K$8)*($E$3^($A37-K$8))*COMBIN($A37,K$8)</f>
        <v>0.125990921594879</v>
      </c>
      <c r="L37" s="12" t="n">
        <f aca="false">($D$3^L$8)*($E$3^($A37-L$8))*COMBIN($A37,L$8)</f>
        <v>0.125736394480546</v>
      </c>
      <c r="M37" s="13" t="n">
        <f aca="false">A37</f>
        <v>997</v>
      </c>
      <c r="N37" s="12" t="n">
        <f aca="false">1-$B37</f>
        <v>0.999955507274139</v>
      </c>
      <c r="O37" s="12" t="n">
        <f aca="false">1-SUM(B37:C37)</f>
        <v>0.99950743406521</v>
      </c>
      <c r="P37" s="12" t="n">
        <f aca="false">1-SUM(B37:D37)</f>
        <v>0.997253490044542</v>
      </c>
      <c r="Q37" s="12" t="n">
        <f aca="false">1-SUM(B37:E37)</f>
        <v>0.989702398123446</v>
      </c>
      <c r="R37" s="12" t="n">
        <f aca="false">1-SUM(B37:F37)</f>
        <v>0.970748394664938</v>
      </c>
      <c r="S37" s="12" t="n">
        <f aca="false">1-SUM(B37:G37)</f>
        <v>0.932725514999689</v>
      </c>
      <c r="T37" s="12" t="n">
        <f aca="false">1-SUM(B37:H37)</f>
        <v>0.869226025727083</v>
      </c>
      <c r="U37" s="12" t="n">
        <f aca="false">1-SUM(B37:I37)</f>
        <v>0.778420839768712</v>
      </c>
      <c r="V37" s="12" t="n">
        <f aca="false">1-SUM(B37:J37)</f>
        <v>0.664914357320747</v>
      </c>
      <c r="W37" s="12" t="n">
        <f aca="false">1-SUM(B37:K37)</f>
        <v>0.538923435725868</v>
      </c>
    </row>
    <row r="38" customFormat="false" ht="13.5" hidden="false" customHeight="false" outlineLevel="0" collapsed="false">
      <c r="A38" s="13" t="n">
        <f aca="false">A37+1</f>
        <v>998</v>
      </c>
      <c r="B38" s="12" t="n">
        <f aca="false">($D$3^B$8)*($E$3^($A38-B$8))*COMBIN($A38,B$8)</f>
        <v>4.40477986028547E-005</v>
      </c>
      <c r="C38" s="12" t="n">
        <f aca="false">($D$3^C$8)*($E$3^($A38-C$8))*COMBIN($A38,C$8)</f>
        <v>0.000444037404097464</v>
      </c>
      <c r="D38" s="12" t="n">
        <f aca="false">($D$3^D$8)*($E$3^($A38-D$8))*COMBIN($A38,D$8)</f>
        <v>0.00223588531255137</v>
      </c>
      <c r="E38" s="12" t="n">
        <f aca="false">($D$3^E$8)*($E$3^($A38-E$8))*COMBIN($A38,E$8)</f>
        <v>0.00749812044209148</v>
      </c>
      <c r="F38" s="12" t="n">
        <f aca="false">($D$3^F$8)*($E$3^($A38-F$8))*COMBIN($A38,F$8)</f>
        <v>0.0188399743431339</v>
      </c>
      <c r="G38" s="12" t="n">
        <f aca="false">($D$3^G$8)*($E$3^($A38-G$8))*COMBIN($A38,G$8)</f>
        <v>0.037832190903182</v>
      </c>
      <c r="H38" s="12" t="n">
        <f aca="false">($D$3^H$8)*($E$3^($A38-H$8))*COMBIN($A38,H$8)</f>
        <v>0.0632447231765315</v>
      </c>
      <c r="I38" s="12" t="n">
        <f aca="false">($D$3^I$8)*($E$3^($A38-I$8))*COMBIN($A38,I$8)</f>
        <v>0.090532128991514</v>
      </c>
      <c r="J38" s="12" t="n">
        <f aca="false">($D$3^J$8)*($E$3^($A38-J$8))*COMBIN($A38,J$8)</f>
        <v>0.113279469483069</v>
      </c>
      <c r="K38" s="12" t="n">
        <f aca="false">($D$3^K$8)*($E$3^($A38-K$8))*COMBIN($A38,K$8)</f>
        <v>0.12586607720341</v>
      </c>
      <c r="L38" s="12" t="n">
        <f aca="false">($D$3^L$8)*($E$3^($A38-L$8))*COMBIN($A38,L$8)</f>
        <v>0.125738939751689</v>
      </c>
      <c r="M38" s="13" t="n">
        <f aca="false">A38</f>
        <v>998</v>
      </c>
      <c r="N38" s="12" t="n">
        <f aca="false">1-$B38</f>
        <v>0.999955952201397</v>
      </c>
      <c r="O38" s="12" t="n">
        <f aca="false">1-SUM(B38:C38)</f>
        <v>0.9995119147973</v>
      </c>
      <c r="P38" s="12" t="n">
        <f aca="false">1-SUM(B38:D38)</f>
        <v>0.997276029484748</v>
      </c>
      <c r="Q38" s="12" t="n">
        <f aca="false">1-SUM(B38:E38)</f>
        <v>0.989777909042657</v>
      </c>
      <c r="R38" s="12" t="n">
        <f aca="false">1-SUM(B38:F38)</f>
        <v>0.970937934699523</v>
      </c>
      <c r="S38" s="12" t="n">
        <f aca="false">1-SUM(B38:G38)</f>
        <v>0.933105743796341</v>
      </c>
      <c r="T38" s="12" t="n">
        <f aca="false">1-SUM(B38:H38)</f>
        <v>0.869861020619809</v>
      </c>
      <c r="U38" s="12" t="n">
        <f aca="false">1-SUM(B38:I38)</f>
        <v>0.779328891628295</v>
      </c>
      <c r="V38" s="12" t="n">
        <f aca="false">1-SUM(B38:J38)</f>
        <v>0.666049422145227</v>
      </c>
      <c r="W38" s="12" t="n">
        <f aca="false">1-SUM(B38:K38)</f>
        <v>0.540183344941817</v>
      </c>
    </row>
    <row r="39" customFormat="false" ht="13.5" hidden="false" customHeight="false" outlineLevel="0" collapsed="false">
      <c r="A39" s="13" t="n">
        <f aca="false">A38+1</f>
        <v>999</v>
      </c>
      <c r="B39" s="12" t="n">
        <f aca="false">($D$3^B$8)*($E$3^($A39-B$8))*COMBIN($A39,B$8)</f>
        <v>4.36073206168261E-005</v>
      </c>
      <c r="C39" s="12" t="n">
        <f aca="false">($D$3^C$8)*($E$3^($A39-C$8))*COMBIN($A39,C$8)</f>
        <v>0.000440037508042518</v>
      </c>
      <c r="D39" s="12" t="n">
        <f aca="false">($D$3^D$8)*($E$3^($A39-D$8))*COMBIN($A39,D$8)</f>
        <v>0.00221796683346683</v>
      </c>
      <c r="E39" s="12" t="n">
        <f aca="false">($D$3^E$8)*($E$3^($A39-E$8))*COMBIN($A39,E$8)</f>
        <v>0.00744549809079607</v>
      </c>
      <c r="F39" s="12" t="n">
        <f aca="false">($D$3^F$8)*($E$3^($A39-F$8))*COMBIN($A39,F$8)</f>
        <v>0.0187265558041235</v>
      </c>
      <c r="G39" s="12" t="n">
        <f aca="false">($D$3^G$8)*($E$3^($A39-G$8))*COMBIN($A39,G$8)</f>
        <v>0.0376422687375815</v>
      </c>
      <c r="H39" s="12" t="n">
        <f aca="false">($D$3^H$8)*($E$3^($A39-H$8))*COMBIN($A39,H$8)</f>
        <v>0.062990597853798</v>
      </c>
      <c r="I39" s="12" t="n">
        <f aca="false">($D$3^I$8)*($E$3^($A39-I$8))*COMBIN($A39,I$8)</f>
        <v>0.0902592549333643</v>
      </c>
      <c r="J39" s="12" t="n">
        <f aca="false">($D$3^J$8)*($E$3^($A39-J$8))*COMBIN($A39,J$8)</f>
        <v>0.113051996078153</v>
      </c>
      <c r="K39" s="12" t="n">
        <f aca="false">($D$3^K$8)*($E$3^($A39-K$8))*COMBIN($A39,K$8)</f>
        <v>0.125740211126206</v>
      </c>
      <c r="L39" s="12" t="n">
        <f aca="false">($D$3^L$8)*($E$3^($A39-L$8))*COMBIN($A39,L$8)</f>
        <v>0.125740211126206</v>
      </c>
      <c r="M39" s="13" t="n">
        <f aca="false">A39</f>
        <v>999</v>
      </c>
      <c r="N39" s="12" t="n">
        <f aca="false">1-$B39</f>
        <v>0.999956392679383</v>
      </c>
      <c r="O39" s="12" t="n">
        <f aca="false">1-SUM(B39:C39)</f>
        <v>0.999516355171341</v>
      </c>
      <c r="P39" s="12" t="n">
        <f aca="false">1-SUM(B39:D39)</f>
        <v>0.997298388337874</v>
      </c>
      <c r="Q39" s="12" t="n">
        <f aca="false">1-SUM(B39:E39)</f>
        <v>0.989852890247078</v>
      </c>
      <c r="R39" s="12" t="n">
        <f aca="false">1-SUM(B39:F39)</f>
        <v>0.971126334442954</v>
      </c>
      <c r="S39" s="12" t="n">
        <f aca="false">1-SUM(B39:G39)</f>
        <v>0.933484065705373</v>
      </c>
      <c r="T39" s="12" t="n">
        <f aca="false">1-SUM(B39:H39)</f>
        <v>0.870493467851575</v>
      </c>
      <c r="U39" s="12" t="n">
        <f aca="false">1-SUM(B39:I39)</f>
        <v>0.780234212918211</v>
      </c>
      <c r="V39" s="12" t="n">
        <f aca="false">1-SUM(B39:J39)</f>
        <v>0.667182216840057</v>
      </c>
      <c r="W39" s="12" t="n">
        <f aca="false">1-SUM(B39:K39)</f>
        <v>0.541442005713851</v>
      </c>
    </row>
    <row r="40" customFormat="false" ht="13.5" hidden="false" customHeight="false" outlineLevel="0" collapsed="false">
      <c r="A40" s="13" t="n">
        <f aca="false">A39+1</f>
        <v>1000</v>
      </c>
      <c r="B40" s="12" t="n">
        <f aca="false">($D$3^B$8)*($E$3^($A40-B$8))*COMBIN($A40,B$8)</f>
        <v>4.31712474106579E-005</v>
      </c>
      <c r="C40" s="12" t="n">
        <f aca="false">($D$3^C$8)*($E$3^($A40-C$8))*COMBIN($A40,C$8)</f>
        <v>0.000436073206168261</v>
      </c>
      <c r="D40" s="12" t="n">
        <f aca="false">($D$3^D$8)*($E$3^($A40-D$8))*COMBIN($A40,D$8)</f>
        <v>0.00220018754021259</v>
      </c>
      <c r="E40" s="12" t="n">
        <f aca="false">($D$3^E$8)*($E$3^($A40-E$8))*COMBIN($A40,E$8)</f>
        <v>0.00739322277822278</v>
      </c>
      <c r="F40" s="12" t="n">
        <f aca="false">($D$3^F$8)*($E$3^($A40-F$8))*COMBIN($A40,F$8)</f>
        <v>0.0186137452269902</v>
      </c>
      <c r="G40" s="12" t="n">
        <f aca="false">($D$3^G$8)*($E$3^($A40-G$8))*COMBIN($A40,G$8)</f>
        <v>0.0374531116082469</v>
      </c>
      <c r="H40" s="12" t="n">
        <f aca="false">($D$3^H$8)*($E$3^($A40-H$8))*COMBIN($A40,H$8)</f>
        <v>0.0627371145626358</v>
      </c>
      <c r="I40" s="12" t="n">
        <f aca="false">($D$3^I$8)*($E$3^($A40-I$8))*COMBIN($A40,I$8)</f>
        <v>0.0899865683625686</v>
      </c>
      <c r="J40" s="12" t="n">
        <f aca="false">($D$3^J$8)*($E$3^($A40-J$8))*COMBIN($A40,J$8)</f>
        <v>0.112824068666705</v>
      </c>
      <c r="K40" s="12" t="n">
        <f aca="false">($D$3^K$8)*($E$3^($A40-K$8))*COMBIN($A40,K$8)</f>
        <v>0.125613328975726</v>
      </c>
      <c r="L40" s="12" t="n">
        <f aca="false">($D$3^L$8)*($E$3^($A40-L$8))*COMBIN($A40,L$8)</f>
        <v>0.125740211126206</v>
      </c>
      <c r="M40" s="13" t="n">
        <f aca="false">A40</f>
        <v>1000</v>
      </c>
      <c r="N40" s="12" t="n">
        <f aca="false">1-$B40</f>
        <v>0.999956828752589</v>
      </c>
      <c r="O40" s="12" t="n">
        <f aca="false">1-SUM(B40:C40)</f>
        <v>0.999520755546421</v>
      </c>
      <c r="P40" s="12" t="n">
        <f aca="false">1-SUM(B40:D40)</f>
        <v>0.997320568006209</v>
      </c>
      <c r="Q40" s="12" t="n">
        <f aca="false">1-SUM(B40:E40)</f>
        <v>0.989927345227986</v>
      </c>
      <c r="R40" s="12" t="n">
        <f aca="false">1-SUM(B40:F40)</f>
        <v>0.971313600000996</v>
      </c>
      <c r="S40" s="12" t="n">
        <f aca="false">1-SUM(B40:G40)</f>
        <v>0.933860488392749</v>
      </c>
      <c r="T40" s="12" t="n">
        <f aca="false">1-SUM(B40:H40)</f>
        <v>0.871123373830113</v>
      </c>
      <c r="U40" s="12" t="n">
        <f aca="false">1-SUM(B40:I40)</f>
        <v>0.781136805467544</v>
      </c>
      <c r="V40" s="12" t="n">
        <f aca="false">1-SUM(B40:J40)</f>
        <v>0.668312736800839</v>
      </c>
      <c r="W40" s="12" t="n">
        <f aca="false">1-SUM(B40:K40)</f>
        <v>0.542699407825113</v>
      </c>
    </row>
    <row r="41" customFormat="false" ht="13.5" hidden="false" customHeight="false" outlineLevel="0" collapsed="false">
      <c r="A41" s="13" t="n">
        <f aca="false">A40+1</f>
        <v>1001</v>
      </c>
      <c r="B41" s="12" t="n">
        <f aca="false">($D$3^B$8)*($E$3^($A41-B$8))*COMBIN($A41,B$8)</f>
        <v>4.27395349365513E-005</v>
      </c>
      <c r="C41" s="12" t="n">
        <f aca="false">($D$3^C$8)*($E$3^($A41-C$8))*COMBIN($A41,C$8)</f>
        <v>0.000432144186580685</v>
      </c>
      <c r="D41" s="12" t="n">
        <f aca="false">($D$3^D$8)*($E$3^($A41-D$8))*COMBIN($A41,D$8)</f>
        <v>0.00218254639687215</v>
      </c>
      <c r="E41" s="12" t="n">
        <f aca="false">($D$3^E$8)*($E$3^($A41-E$8))*COMBIN($A41,E$8)</f>
        <v>0.00734129242584268</v>
      </c>
      <c r="F41" s="12" t="n">
        <f aca="false">($D$3^F$8)*($E$3^($A41-F$8))*COMBIN($A41,F$8)</f>
        <v>0.0185015400025025</v>
      </c>
      <c r="G41" s="12" t="n">
        <f aca="false">($D$3^G$8)*($E$3^($A41-G$8))*COMBIN($A41,G$8)</f>
        <v>0.0372647179444344</v>
      </c>
      <c r="H41" s="12" t="n">
        <f aca="false">($D$3^H$8)*($E$3^($A41-H$8))*COMBIN($A41,H$8)</f>
        <v>0.062484274533092</v>
      </c>
      <c r="I41" s="12" t="n">
        <f aca="false">($D$3^I$8)*($E$3^($A41-I$8))*COMBIN($A41,I$8)</f>
        <v>0.0897140738245692</v>
      </c>
      <c r="J41" s="12" t="n">
        <f aca="false">($D$3^J$8)*($E$3^($A41-J$8))*COMBIN($A41,J$8)</f>
        <v>0.112595693663664</v>
      </c>
      <c r="K41" s="12" t="n">
        <f aca="false">($D$3^K$8)*($E$3^($A41-K$8))*COMBIN($A41,K$8)</f>
        <v>0.125485436372636</v>
      </c>
      <c r="L41" s="12" t="n">
        <f aca="false">($D$3^L$8)*($E$3^($A41-L$8))*COMBIN($A41,L$8)</f>
        <v>0.125738942304701</v>
      </c>
      <c r="M41" s="13" t="n">
        <f aca="false">A41</f>
        <v>1001</v>
      </c>
      <c r="N41" s="12" t="n">
        <f aca="false">1-$B41</f>
        <v>0.999957260465064</v>
      </c>
      <c r="O41" s="12" t="n">
        <f aca="false">1-SUM(B41:C41)</f>
        <v>0.999525116278483</v>
      </c>
      <c r="P41" s="12" t="n">
        <f aca="false">1-SUM(B41:D41)</f>
        <v>0.997342569881611</v>
      </c>
      <c r="Q41" s="12" t="n">
        <f aca="false">1-SUM(B41:E41)</f>
        <v>0.990001277455768</v>
      </c>
      <c r="R41" s="12" t="n">
        <f aca="false">1-SUM(B41:F41)</f>
        <v>0.971499737453266</v>
      </c>
      <c r="S41" s="12" t="n">
        <f aca="false">1-SUM(B41:G41)</f>
        <v>0.934235019508831</v>
      </c>
      <c r="T41" s="12" t="n">
        <f aca="false">1-SUM(B41:H41)</f>
        <v>0.871750744975739</v>
      </c>
      <c r="U41" s="12" t="n">
        <f aca="false">1-SUM(B41:I41)</f>
        <v>0.78203667115117</v>
      </c>
      <c r="V41" s="12" t="n">
        <f aca="false">1-SUM(B41:J41)</f>
        <v>0.669440977487506</v>
      </c>
      <c r="W41" s="12" t="n">
        <f aca="false">1-SUM(B41:K41)</f>
        <v>0.54395554111487</v>
      </c>
    </row>
    <row r="42" customFormat="false" ht="13.5" hidden="false" customHeight="false" outlineLevel="0" collapsed="false">
      <c r="A42" s="13" t="n">
        <f aca="false">A41+1</f>
        <v>1002</v>
      </c>
      <c r="B42" s="12" t="n">
        <f aca="false">($D$3^B$8)*($E$3^($A42-B$8))*COMBIN($A42,B$8)</f>
        <v>4.23121395871858E-005</v>
      </c>
      <c r="C42" s="12" t="n">
        <f aca="false">($D$3^C$8)*($E$3^($A42-C$8))*COMBIN($A42,C$8)</f>
        <v>0.000428250140064244</v>
      </c>
      <c r="D42" s="12" t="n">
        <f aca="false">($D$3^D$8)*($E$3^($A42-D$8))*COMBIN($A42,D$8)</f>
        <v>0.00216504237476923</v>
      </c>
      <c r="E42" s="12" t="n">
        <f aca="false">($D$3^E$8)*($E$3^($A42-E$8))*COMBIN($A42,E$8)</f>
        <v>0.00728970496555297</v>
      </c>
      <c r="F42" s="12" t="n">
        <f aca="false">($D$3^F$8)*($E$3^($A42-F$8))*COMBIN($A42,F$8)</f>
        <v>0.0183899375267359</v>
      </c>
      <c r="G42" s="12" t="n">
        <f aca="false">($D$3^G$8)*($E$3^($A42-G$8))*COMBIN($A42,G$8)</f>
        <v>0.037077086165015</v>
      </c>
      <c r="H42" s="12" t="n">
        <f aca="false">($D$3^H$8)*($E$3^($A42-H$8))*COMBIN($A42,H$8)</f>
        <v>0.0622320789672054</v>
      </c>
      <c r="I42" s="12" t="n">
        <f aca="false">($D$3^I$8)*($E$3^($A42-I$8))*COMBIN($A42,I$8)</f>
        <v>0.0894417758316545</v>
      </c>
      <c r="J42" s="12" t="n">
        <f aca="false">($D$3^J$8)*($E$3^($A42-J$8))*COMBIN($A42,J$8)</f>
        <v>0.112366877465273</v>
      </c>
      <c r="K42" s="12" t="n">
        <f aca="false">($D$3^K$8)*($E$3^($A42-K$8))*COMBIN($A42,K$8)</f>
        <v>0.125356538945546</v>
      </c>
      <c r="L42" s="12" t="n">
        <f aca="false">($D$3^L$8)*($E$3^($A42-L$8))*COMBIN($A42,L$8)</f>
        <v>0.125736407245381</v>
      </c>
      <c r="M42" s="13" t="n">
        <f aca="false">A42</f>
        <v>1002</v>
      </c>
      <c r="N42" s="12" t="n">
        <f aca="false">1-$B42</f>
        <v>0.999957687860413</v>
      </c>
      <c r="O42" s="12" t="n">
        <f aca="false">1-SUM(B42:C42)</f>
        <v>0.999529437720349</v>
      </c>
      <c r="P42" s="12" t="n">
        <f aca="false">1-SUM(B42:D42)</f>
        <v>0.997364395345579</v>
      </c>
      <c r="Q42" s="12" t="n">
        <f aca="false">1-SUM(B42:E42)</f>
        <v>0.990074690380026</v>
      </c>
      <c r="R42" s="12" t="n">
        <f aca="false">1-SUM(B42:F42)</f>
        <v>0.971684752853291</v>
      </c>
      <c r="S42" s="12" t="n">
        <f aca="false">1-SUM(B42:G42)</f>
        <v>0.934607666688275</v>
      </c>
      <c r="T42" s="12" t="n">
        <f aca="false">1-SUM(B42:H42)</f>
        <v>0.87237558772107</v>
      </c>
      <c r="U42" s="12" t="n">
        <f aca="false">1-SUM(B42:I42)</f>
        <v>0.782933811889416</v>
      </c>
      <c r="V42" s="12" t="n">
        <f aca="false">1-SUM(B42:J42)</f>
        <v>0.670566934424143</v>
      </c>
      <c r="W42" s="12" t="n">
        <f aca="false">1-SUM(B42:K42)</f>
        <v>0.545210395478597</v>
      </c>
    </row>
    <row r="43" customFormat="false" ht="13.5" hidden="false" customHeight="false" outlineLevel="0" collapsed="false">
      <c r="A43" s="13" t="n">
        <f aca="false">A42+1</f>
        <v>1003</v>
      </c>
      <c r="B43" s="12" t="n">
        <f aca="false">($D$3^B$8)*($E$3^($A43-B$8))*COMBIN($A43,B$8)</f>
        <v>4.18890181913139E-005</v>
      </c>
      <c r="C43" s="12" t="n">
        <f aca="false">($D$3^C$8)*($E$3^($A43-C$8))*COMBIN($A43,C$8)</f>
        <v>0.000424390760059473</v>
      </c>
      <c r="D43" s="12" t="n">
        <f aca="false">($D$3^D$8)*($E$3^($A43-D$8))*COMBIN($A43,D$8)</f>
        <v>0.00214767445242218</v>
      </c>
      <c r="E43" s="12" t="n">
        <f aca="false">($D$3^E$8)*($E$3^($A43-E$8))*COMBIN($A43,E$8)</f>
        <v>0.00723845833964514</v>
      </c>
      <c r="F43" s="12" t="n">
        <f aca="false">($D$3^F$8)*($E$3^($A43-F$8))*COMBIN($A43,F$8)</f>
        <v>0.0182789352011241</v>
      </c>
      <c r="G43" s="12" t="n">
        <f aca="false">($D$3^G$8)*($E$3^($A43-G$8))*COMBIN($A43,G$8)</f>
        <v>0.0368902146786322</v>
      </c>
      <c r="H43" s="12" t="n">
        <f aca="false">($D$3^H$8)*($E$3^($A43-H$8))*COMBIN($A43,H$8)</f>
        <v>0.0619805290391835</v>
      </c>
      <c r="I43" s="12" t="n">
        <f aca="false">($D$3^I$8)*($E$3^($A43-I$8))*COMBIN($A43,I$8)</f>
        <v>0.08916967886301</v>
      </c>
      <c r="J43" s="12" t="n">
        <f aca="false">($D$3^J$8)*($E$3^($A43-J$8))*COMBIN($A43,J$8)</f>
        <v>0.112137626448937</v>
      </c>
      <c r="K43" s="12" t="n">
        <f aca="false">($D$3^K$8)*($E$3^($A43-K$8))*COMBIN($A43,K$8)</f>
        <v>0.125226642330743</v>
      </c>
      <c r="L43" s="12" t="n">
        <f aca="false">($D$3^L$8)*($E$3^($A43-L$8))*COMBIN($A43,L$8)</f>
        <v>0.125732608562382</v>
      </c>
      <c r="M43" s="13" t="n">
        <f aca="false">A43</f>
        <v>1003</v>
      </c>
      <c r="N43" s="12" t="n">
        <f aca="false">1-$B43</f>
        <v>0.999958110981809</v>
      </c>
      <c r="O43" s="12" t="n">
        <f aca="false">1-SUM(B43:C43)</f>
        <v>0.999533720221749</v>
      </c>
      <c r="P43" s="12" t="n">
        <f aca="false">1-SUM(B43:D43)</f>
        <v>0.997386045769327</v>
      </c>
      <c r="Q43" s="12" t="n">
        <f aca="false">1-SUM(B43:E43)</f>
        <v>0.990147587429682</v>
      </c>
      <c r="R43" s="12" t="n">
        <f aca="false">1-SUM(B43:F43)</f>
        <v>0.971868652228558</v>
      </c>
      <c r="S43" s="12" t="n">
        <f aca="false">1-SUM(B43:G43)</f>
        <v>0.934978437549926</v>
      </c>
      <c r="T43" s="12" t="n">
        <f aca="false">1-SUM(B43:H43)</f>
        <v>0.872997908510742</v>
      </c>
      <c r="U43" s="12" t="n">
        <f aca="false">1-SUM(B43:I43)</f>
        <v>0.783828229647732</v>
      </c>
      <c r="V43" s="12" t="n">
        <f aca="false">1-SUM(B43:J43)</f>
        <v>0.671690603198795</v>
      </c>
      <c r="W43" s="12" t="n">
        <f aca="false">1-SUM(B43:K43)</f>
        <v>0.546463960868052</v>
      </c>
    </row>
    <row r="44" customFormat="false" ht="13.5" hidden="false" customHeight="false" outlineLevel="0" collapsed="false">
      <c r="A44" s="13" t="n">
        <f aca="false">A43+1</f>
        <v>1004</v>
      </c>
      <c r="B44" s="12" t="n">
        <f aca="false">($D$3^B$8)*($E$3^($A44-B$8))*COMBIN($A44,B$8)</f>
        <v>4.14701280094008E-005</v>
      </c>
      <c r="C44" s="12" t="n">
        <f aca="false">($D$3^C$8)*($E$3^($A44-C$8))*COMBIN($A44,C$8)</f>
        <v>0.000420565742640792</v>
      </c>
      <c r="D44" s="12" t="n">
        <f aca="false">($D$3^D$8)*($E$3^($A44-D$8))*COMBIN($A44,D$8)</f>
        <v>0.00213044161549856</v>
      </c>
      <c r="E44" s="12" t="n">
        <f aca="false">($D$3^E$8)*($E$3^($A44-E$8))*COMBIN($A44,E$8)</f>
        <v>0.00718755050077291</v>
      </c>
      <c r="F44" s="12" t="n">
        <f aca="false">($D$3^F$8)*($E$3^($A44-F$8))*COMBIN($A44,F$8)</f>
        <v>0.0181685304325093</v>
      </c>
      <c r="G44" s="12" t="n">
        <f aca="false">($D$3^G$8)*($E$3^($A44-G$8))*COMBIN($A44,G$8)</f>
        <v>0.0367041018838572</v>
      </c>
      <c r="H44" s="12" t="n">
        <f aca="false">($D$3^H$8)*($E$3^($A44-H$8))*COMBIN($A44,H$8)</f>
        <v>0.0617296258955779</v>
      </c>
      <c r="I44" s="12" t="n">
        <f aca="false">($D$3^I$8)*($E$3^($A44-I$8))*COMBIN($A44,I$8)</f>
        <v>0.0888977873647717</v>
      </c>
      <c r="J44" s="12" t="n">
        <f aca="false">($D$3^J$8)*($E$3^($A44-J$8))*COMBIN($A44,J$8)</f>
        <v>0.111907946973078</v>
      </c>
      <c r="K44" s="12" t="n">
        <f aca="false">($D$3^K$8)*($E$3^($A44-K$8))*COMBIN($A44,K$8)</f>
        <v>0.125095752171925</v>
      </c>
      <c r="L44" s="12" t="n">
        <f aca="false">($D$3^L$8)*($E$3^($A44-L$8))*COMBIN($A44,L$8)</f>
        <v>0.125727548900066</v>
      </c>
      <c r="M44" s="13" t="n">
        <f aca="false">A44</f>
        <v>1004</v>
      </c>
      <c r="N44" s="12" t="n">
        <f aca="false">1-$B44</f>
        <v>0.999958529871991</v>
      </c>
      <c r="O44" s="12" t="n">
        <f aca="false">1-SUM(B44:C44)</f>
        <v>0.99953796412935</v>
      </c>
      <c r="P44" s="12" t="n">
        <f aca="false">1-SUM(B44:D44)</f>
        <v>0.997407522513851</v>
      </c>
      <c r="Q44" s="12" t="n">
        <f aca="false">1-SUM(B44:E44)</f>
        <v>0.990219972013078</v>
      </c>
      <c r="R44" s="12" t="n">
        <f aca="false">1-SUM(B44:F44)</f>
        <v>0.972051441580569</v>
      </c>
      <c r="S44" s="12" t="n">
        <f aca="false">1-SUM(B44:G44)</f>
        <v>0.935347339696712</v>
      </c>
      <c r="T44" s="12" t="n">
        <f aca="false">1-SUM(B44:H44)</f>
        <v>0.873617713801134</v>
      </c>
      <c r="U44" s="12" t="n">
        <f aca="false">1-SUM(B44:I44)</f>
        <v>0.784719926436362</v>
      </c>
      <c r="V44" s="12" t="n">
        <f aca="false">1-SUM(B44:J44)</f>
        <v>0.672811979463285</v>
      </c>
      <c r="W44" s="12" t="n">
        <f aca="false">1-SUM(B44:K44)</f>
        <v>0.54771622729136</v>
      </c>
    </row>
    <row r="45" customFormat="false" ht="13.5" hidden="false" customHeight="false" outlineLevel="0" collapsed="false">
      <c r="A45" s="13" t="n">
        <f aca="false">A44+1</f>
        <v>1005</v>
      </c>
      <c r="B45" s="12" t="n">
        <f aca="false">($D$3^B$8)*($E$3^($A45-B$8))*COMBIN($A45,B$8)</f>
        <v>4.10554267293068E-005</v>
      </c>
      <c r="C45" s="12" t="n">
        <f aca="false">($D$3^C$8)*($E$3^($A45-C$8))*COMBIN($A45,C$8)</f>
        <v>0.000416774786494478</v>
      </c>
      <c r="D45" s="12" t="n">
        <f aca="false">($D$3^D$8)*($E$3^($A45-D$8))*COMBIN($A45,D$8)</f>
        <v>0.00211334285676998</v>
      </c>
      <c r="E45" s="12" t="n">
        <f aca="false">($D$3^E$8)*($E$3^($A45-E$8))*COMBIN($A45,E$8)</f>
        <v>0.00713697941192016</v>
      </c>
      <c r="F45" s="12" t="n">
        <f aca="false">($D$3^F$8)*($E$3^($A45-F$8))*COMBIN($A45,F$8)</f>
        <v>0.0180587206331919</v>
      </c>
      <c r="G45" s="12" t="n">
        <f aca="false">($D$3^G$8)*($E$3^($A45-G$8))*COMBIN($A45,G$8)</f>
        <v>0.0365187461693437</v>
      </c>
      <c r="H45" s="12" t="n">
        <f aca="false">($D$3^H$8)*($E$3^($A45-H$8))*COMBIN($A45,H$8)</f>
        <v>0.0614793706554607</v>
      </c>
      <c r="I45" s="12" t="n">
        <f aca="false">($D$3^I$8)*($E$3^($A45-I$8))*COMBIN($A45,I$8)</f>
        <v>0.0886261057500798</v>
      </c>
      <c r="J45" s="12" t="n">
        <f aca="false">($D$3^J$8)*($E$3^($A45-J$8))*COMBIN($A45,J$8)</f>
        <v>0.111677845376994</v>
      </c>
      <c r="K45" s="12" t="n">
        <f aca="false">($D$3^K$8)*($E$3^($A45-K$8))*COMBIN($A45,K$8)</f>
        <v>0.124963874119937</v>
      </c>
      <c r="L45" s="12" t="n">
        <f aca="false">($D$3^L$8)*($E$3^($A45-L$8))*COMBIN($A45,L$8)</f>
        <v>0.125721230932785</v>
      </c>
      <c r="M45" s="13" t="n">
        <f aca="false">A45</f>
        <v>1005</v>
      </c>
      <c r="N45" s="12" t="n">
        <f aca="false">1-$B45</f>
        <v>0.999958944573271</v>
      </c>
      <c r="O45" s="12" t="n">
        <f aca="false">1-SUM(B45:C45)</f>
        <v>0.999542169786776</v>
      </c>
      <c r="P45" s="12" t="n">
        <f aca="false">1-SUM(B45:D45)</f>
        <v>0.997428826930006</v>
      </c>
      <c r="Q45" s="12" t="n">
        <f aca="false">1-SUM(B45:E45)</f>
        <v>0.990291847518086</v>
      </c>
      <c r="R45" s="12" t="n">
        <f aca="false">1-SUM(B45:F45)</f>
        <v>0.972233126884894</v>
      </c>
      <c r="S45" s="12" t="n">
        <f aca="false">1-SUM(B45:G45)</f>
        <v>0.935714380715551</v>
      </c>
      <c r="T45" s="12" t="n">
        <f aca="false">1-SUM(B45:H45)</f>
        <v>0.87423501006009</v>
      </c>
      <c r="U45" s="12" t="n">
        <f aca="false">1-SUM(B45:I45)</f>
        <v>0.78560890431001</v>
      </c>
      <c r="V45" s="12" t="n">
        <f aca="false">1-SUM(B45:J45)</f>
        <v>0.673931058933016</v>
      </c>
      <c r="W45" s="12" t="n">
        <f aca="false">1-SUM(B45:K45)</f>
        <v>0.548967184813079</v>
      </c>
    </row>
    <row r="46" customFormat="false" ht="13.5" hidden="false" customHeight="false" outlineLevel="0" collapsed="false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customFormat="false" ht="13.5" hidden="false" customHeight="false" outlineLevel="0" collapsed="false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customFormat="false" ht="13.5" hidden="false" customHeight="false" outlineLevel="0" collapsed="false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customFormat="false" ht="13.5" hidden="false" customHeight="false" outlineLevel="0" collapsed="false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customFormat="false" ht="13.5" hidden="false" customHeight="false" outlineLevel="0" collapsed="false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customFormat="false" ht="13.5" hidden="false" customHeight="false" outlineLevel="0" collapsed="false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customFormat="false" ht="13.5" hidden="false" customHeight="false" outlineLevel="0" collapsed="false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customFormat="false" ht="13.5" hidden="false" customHeight="false" outlineLevel="0" collapsed="false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customFormat="false" ht="13.5" hidden="false" customHeight="false" outlineLevel="0" collapsed="false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customFormat="false" ht="13.5" hidden="false" customHeight="false" outlineLevel="0" collapsed="false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customFormat="false" ht="13.5" hidden="false" customHeight="false" outlineLevel="0" collapsed="false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customFormat="false" ht="13.5" hidden="false" customHeight="false" outlineLevel="0" collapsed="false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customFormat="false" ht="13.5" hidden="false" customHeight="false" outlineLevel="0" collapsed="false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customFormat="false" ht="13.5" hidden="false" customHeight="false" outlineLevel="0" collapsed="false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customFormat="false" ht="13.5" hidden="false" customHeight="false" outlineLevel="0" collapsed="false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customFormat="false" ht="13.5" hidden="false" customHeight="false" outlineLevel="0" collapsed="false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customFormat="false" ht="13.5" hidden="false" customHeight="false" outlineLevel="0" collapsed="false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customFormat="false" ht="13.5" hidden="false" customHeight="false" outlineLevel="0" collapsed="false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customFormat="false" ht="13.5" hidden="false" customHeight="false" outlineLevel="0" collapsed="false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customFormat="false" ht="13.5" hidden="false" customHeight="false" outlineLevel="0" collapsed="false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customFormat="false" ht="13.5" hidden="false" customHeight="false" outlineLevel="0" collapsed="false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customFormat="false" ht="13.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customFormat="false" ht="13.5" hidden="false" customHeight="false" outlineLevel="0" collapsed="false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customFormat="false" ht="13.5" hidden="false" customHeight="false" outlineLevel="0" collapsed="false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customFormat="false" ht="13.5" hidden="false" customHeight="false" outlineLevel="0" collapsed="false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customFormat="false" ht="13.5" hidden="false" customHeight="false" outlineLevel="0" collapsed="false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customFormat="false" ht="13.5" hidden="false" customHeight="false" outlineLevel="0" collapsed="false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customFormat="false" ht="13.5" hidden="false" customHeight="false" outlineLevel="0" collapsed="false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customFormat="false" ht="13.5" hidden="false" customHeight="false" outlineLevel="0" collapsed="false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customFormat="false" ht="13.5" hidden="false" customHeight="false" outlineLevel="0" collapsed="false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customFormat="false" ht="13.5" hidden="false" customHeight="false" outlineLevel="0" collapsed="false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customFormat="false" ht="13.5" hidden="false" customHeight="false" outlineLevel="0" collapsed="false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customFormat="false" ht="13.5" hidden="false" customHeight="false" outlineLevel="0" collapsed="false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customFormat="false" ht="13.5" hidden="false" customHeight="false" outlineLevel="0" collapsed="false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customFormat="false" ht="13.5" hidden="false" customHeight="false" outlineLevel="0" collapsed="false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customFormat="false" ht="13.5" hidden="false" customHeight="false" outlineLevel="0" collapsed="false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customFormat="false" ht="13.5" hidden="false" customHeight="false" outlineLevel="0" collapsed="false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customFormat="false" ht="13.5" hidden="false" customHeight="false" outlineLevel="0" collapsed="false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customFormat="false" ht="13.5" hidden="false" customHeight="false" outlineLevel="0" collapsed="false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customFormat="false" ht="13.5" hidden="false" customHeight="false" outlineLevel="0" collapsed="false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customFormat="false" ht="13.5" hidden="false" customHeight="false" outlineLevel="0" collapsed="false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customFormat="false" ht="13.5" hidden="false" customHeight="false" outlineLevel="0" collapsed="false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customFormat="false" ht="13.5" hidden="false" customHeight="false" outlineLevel="0" collapsed="false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customFormat="false" ht="13.5" hidden="false" customHeight="false" outlineLevel="0" collapsed="false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customFormat="false" ht="13.5" hidden="false" customHeight="false" outlineLevel="0" collapsed="false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customFormat="false" ht="13.5" hidden="false" customHeight="false" outlineLevel="0" collapsed="false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customFormat="false" ht="13.5" hidden="false" customHeight="false" outlineLevel="0" collapsed="false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customFormat="false" ht="13.5" hidden="false" customHeight="false" outlineLevel="0" collapsed="false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customFormat="false" ht="13.5" hidden="false" customHeight="false" outlineLevel="0" collapsed="false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customFormat="false" ht="13.5" hidden="false" customHeight="false" outlineLevel="0" collapsed="false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customFormat="false" ht="13.5" hidden="false" customHeight="false" outlineLevel="0" collapsed="false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customFormat="false" ht="13.5" hidden="false" customHeight="false" outlineLevel="0" collapsed="false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customFormat="false" ht="13.5" hidden="false" customHeight="false" outlineLevel="0" collapsed="false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customFormat="false" ht="13.5" hidden="false" customHeight="false" outlineLevel="0" collapsed="false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customFormat="false" ht="13.5" hidden="false" customHeight="false" outlineLevel="0" collapsed="false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customFormat="false" ht="13.5" hidden="false" customHeight="false" outlineLevel="0" collapsed="false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customFormat="false" ht="13.5" hidden="false" customHeight="false" outlineLevel="0" collapsed="false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customFormat="false" ht="13.5" hidden="false" customHeight="false" outlineLevel="0" collapsed="false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customFormat="false" ht="13.5" hidden="false" customHeight="false" outlineLevel="0" collapsed="false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customFormat="false" ht="13.5" hidden="false" customHeight="false" outlineLevel="0" collapsed="false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customFormat="false" ht="13.5" hidden="false" customHeight="false" outlineLevel="0" collapsed="false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customFormat="false" ht="13.5" hidden="false" customHeight="false" outlineLevel="0" collapsed="false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customFormat="false" ht="13.5" hidden="false" customHeight="false" outlineLevel="0" collapsed="false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customFormat="false" ht="13.5" hidden="false" customHeight="false" outlineLevel="0" collapsed="false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customFormat="false" ht="13.5" hidden="false" customHeight="false" outlineLevel="0" collapsed="false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customFormat="false" ht="13.5" hidden="false" customHeight="false" outlineLevel="0" collapsed="false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customFormat="false" ht="13.5" hidden="false" customHeight="false" outlineLevel="0" collapsed="false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customFormat="false" ht="13.5" hidden="false" customHeight="false" outlineLevel="0" collapsed="false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customFormat="false" ht="13.5" hidden="false" customHeight="false" outlineLevel="0" collapsed="false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customFormat="false" ht="13.5" hidden="false" customHeight="false" outlineLevel="0" collapsed="false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customFormat="false" ht="13.5" hidden="false" customHeight="false" outlineLevel="0" collapsed="false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customFormat="false" ht="13.5" hidden="false" customHeight="false" outlineLevel="0" collapsed="false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customFormat="false" ht="13.5" hidden="false" customHeight="false" outlineLevel="0" collapsed="false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customFormat="false" ht="13.5" hidden="false" customHeight="false" outlineLevel="0" collapsed="false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customFormat="false" ht="13.5" hidden="false" customHeight="false" outlineLevel="0" collapsed="false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customFormat="false" ht="13.5" hidden="false" customHeight="false" outlineLevel="0" collapsed="false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customFormat="false" ht="13.5" hidden="false" customHeight="false" outlineLevel="0" collapsed="false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customFormat="false" ht="13.5" hidden="false" customHeight="false" outlineLevel="0" collapsed="false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customFormat="false" ht="13.5" hidden="false" customHeight="false" outlineLevel="0" collapsed="false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customFormat="false" ht="13.5" hidden="false" customHeight="false" outlineLevel="0" collapsed="false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customFormat="false" ht="13.5" hidden="false" customHeight="false" outlineLevel="0" collapsed="false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customFormat="false" ht="13.5" hidden="false" customHeight="false" outlineLevel="0" collapsed="false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customFormat="false" ht="13.5" hidden="false" customHeight="false" outlineLevel="0" collapsed="false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customFormat="false" ht="13.5" hidden="false" customHeight="false" outlineLevel="0" collapsed="false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customFormat="false" ht="13.5" hidden="false" customHeight="false" outlineLevel="0" collapsed="false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customFormat="false" ht="13.5" hidden="false" customHeight="false" outlineLevel="0" collapsed="false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customFormat="false" ht="13.5" hidden="false" customHeight="false" outlineLevel="0" collapsed="false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customFormat="false" ht="13.5" hidden="false" customHeight="false" outlineLevel="0" collapsed="false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customFormat="false" ht="13.5" hidden="false" customHeight="false" outlineLevel="0" collapsed="false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customFormat="false" ht="13.5" hidden="false" customHeight="false" outlineLevel="0" collapsed="false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customFormat="false" ht="13.5" hidden="false" customHeight="false" outlineLevel="0" collapsed="false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customFormat="false" ht="13.5" hidden="false" customHeight="false" outlineLevel="0" collapsed="false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customFormat="false" ht="13.5" hidden="false" customHeight="false" outlineLevel="0" collapsed="false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customFormat="false" ht="13.5" hidden="false" customHeight="false" outlineLevel="0" collapsed="false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customFormat="false" ht="13.5" hidden="false" customHeight="false" outlineLevel="0" collapsed="false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customFormat="false" ht="13.5" hidden="false" customHeight="false" outlineLevel="0" collapsed="false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customFormat="false" ht="13.5" hidden="false" customHeight="false" outlineLevel="0" collapsed="false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customFormat="false" ht="13.5" hidden="false" customHeight="false" outlineLevel="0" collapsed="false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customFormat="false" ht="13.5" hidden="false" customHeight="false" outlineLevel="0" collapsed="false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customFormat="false" ht="13.5" hidden="false" customHeight="false" outlineLevel="0" collapsed="false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customFormat="false" ht="13.5" hidden="false" customHeight="false" outlineLevel="0" collapsed="false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customFormat="false" ht="13.5" hidden="false" customHeight="false" outlineLevel="0" collapsed="false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customFormat="false" ht="13.5" hidden="false" customHeight="false" outlineLevel="0" collapsed="false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customFormat="false" ht="13.5" hidden="false" customHeight="false" outlineLevel="0" collapsed="false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customFormat="false" ht="13.5" hidden="false" customHeight="false" outlineLevel="0" collapsed="false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customFormat="false" ht="13.5" hidden="false" customHeight="false" outlineLevel="0" collapsed="false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customFormat="false" ht="13.5" hidden="false" customHeight="false" outlineLevel="0" collapsed="false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customFormat="false" ht="13.5" hidden="false" customHeight="false" outlineLevel="0" collapsed="false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customFormat="false" ht="13.5" hidden="false" customHeight="false" outlineLevel="0" collapsed="false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customFormat="false" ht="13.5" hidden="false" customHeight="false" outlineLevel="0" collapsed="false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customFormat="false" ht="13.5" hidden="false" customHeight="false" outlineLevel="0" collapsed="false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customFormat="false" ht="13.5" hidden="false" customHeight="false" outlineLevel="0" collapsed="false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customFormat="false" ht="13.5" hidden="false" customHeight="false" outlineLevel="0" collapsed="false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customFormat="false" ht="13.5" hidden="false" customHeight="false" outlineLevel="0" collapsed="false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customFormat="false" ht="13.5" hidden="false" customHeight="false" outlineLevel="0" collapsed="false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customFormat="false" ht="13.5" hidden="false" customHeight="false" outlineLevel="0" collapsed="false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customFormat="false" ht="13.5" hidden="false" customHeight="false" outlineLevel="0" collapsed="false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customFormat="false" ht="13.5" hidden="false" customHeight="false" outlineLevel="0" collapsed="false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customFormat="false" ht="13.5" hidden="false" customHeight="false" outlineLevel="0" collapsed="false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customFormat="false" ht="13.5" hidden="false" customHeight="false" outlineLevel="0" collapsed="false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customFormat="false" ht="13.5" hidden="false" customHeight="false" outlineLevel="0" collapsed="false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customFormat="false" ht="13.5" hidden="false" customHeight="false" outlineLevel="0" collapsed="false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customFormat="false" ht="13.5" hidden="false" customHeight="false" outlineLevel="0" collapsed="false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customFormat="false" ht="13.5" hidden="false" customHeight="false" outlineLevel="0" collapsed="false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customFormat="false" ht="13.5" hidden="false" customHeight="false" outlineLevel="0" collapsed="false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customFormat="false" ht="13.5" hidden="false" customHeight="false" outlineLevel="0" collapsed="false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customFormat="false" ht="13.5" hidden="false" customHeight="false" outlineLevel="0" collapsed="false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customFormat="false" ht="13.5" hidden="false" customHeight="false" outlineLevel="0" collapsed="false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customFormat="false" ht="13.5" hidden="false" customHeight="false" outlineLevel="0" collapsed="false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customFormat="false" ht="13.5" hidden="false" customHeight="false" outlineLevel="0" collapsed="false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customFormat="false" ht="13.5" hidden="false" customHeight="false" outlineLevel="0" collapsed="false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customFormat="false" ht="13.5" hidden="false" customHeight="false" outlineLevel="0" collapsed="false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customFormat="false" ht="13.5" hidden="false" customHeight="false" outlineLevel="0" collapsed="false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customFormat="false" ht="13.5" hidden="false" customHeight="false" outlineLevel="0" collapsed="false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customFormat="false" ht="13.5" hidden="false" customHeight="false" outlineLevel="0" collapsed="false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customFormat="false" ht="13.5" hidden="false" customHeight="false" outlineLevel="0" collapsed="false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customFormat="false" ht="13.5" hidden="false" customHeight="false" outlineLevel="0" collapsed="false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customFormat="false" ht="13.5" hidden="false" customHeight="false" outlineLevel="0" collapsed="false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customFormat="false" ht="13.5" hidden="false" customHeight="false" outlineLevel="0" collapsed="false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customFormat="false" ht="13.5" hidden="false" customHeight="false" outlineLevel="0" collapsed="false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customFormat="false" ht="13.5" hidden="false" customHeight="false" outlineLevel="0" collapsed="false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customFormat="false" ht="13.5" hidden="false" customHeight="false" outlineLevel="0" collapsed="false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customFormat="false" ht="13.5" hidden="false" customHeight="false" outlineLevel="0" collapsed="false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customFormat="false" ht="13.5" hidden="false" customHeight="false" outlineLevel="0" collapsed="false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customFormat="false" ht="13.5" hidden="false" customHeight="false" outlineLevel="0" collapsed="false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customFormat="false" ht="13.5" hidden="false" customHeight="false" outlineLevel="0" collapsed="false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customFormat="false" ht="13.5" hidden="false" customHeight="false" outlineLevel="0" collapsed="false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customFormat="false" ht="13.5" hidden="false" customHeight="false" outlineLevel="0" collapsed="false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customFormat="false" ht="13.5" hidden="false" customHeight="false" outlineLevel="0" collapsed="false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customFormat="false" ht="13.5" hidden="false" customHeight="false" outlineLevel="0" collapsed="false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customFormat="false" ht="13.5" hidden="false" customHeight="false" outlineLevel="0" collapsed="false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customFormat="false" ht="13.5" hidden="false" customHeight="false" outlineLevel="0" collapsed="false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customFormat="false" ht="13.5" hidden="false" customHeight="false" outlineLevel="0" collapsed="false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customFormat="false" ht="13.5" hidden="false" customHeight="false" outlineLevel="0" collapsed="false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customFormat="false" ht="13.5" hidden="false" customHeight="false" outlineLevel="0" collapsed="false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customFormat="false" ht="13.5" hidden="false" customHeight="false" outlineLevel="0" collapsed="false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customFormat="false" ht="13.5" hidden="false" customHeight="false" outlineLevel="0" collapsed="false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customFormat="false" ht="13.5" hidden="false" customHeight="false" outlineLevel="0" collapsed="false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customFormat="false" ht="13.5" hidden="false" customHeight="false" outlineLevel="0" collapsed="false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customFormat="false" ht="13.5" hidden="false" customHeight="false" outlineLevel="0" collapsed="false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customFormat="false" ht="13.5" hidden="false" customHeight="false" outlineLevel="0" collapsed="false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 customFormat="false" ht="13.5" hidden="false" customHeight="false" outlineLevel="0" collapsed="false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 customFormat="false" ht="13.5" hidden="false" customHeight="false" outlineLevel="0" collapsed="false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customFormat="false" ht="13.5" hidden="false" customHeight="false" outlineLevel="0" collapsed="false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customFormat="false" ht="13.5" hidden="false" customHeight="false" outlineLevel="0" collapsed="false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 customFormat="false" ht="13.5" hidden="false" customHeight="false" outlineLevel="0" collapsed="false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 customFormat="false" ht="13.5" hidden="false" customHeight="false" outlineLevel="0" collapsed="false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customFormat="false" ht="13.5" hidden="false" customHeight="false" outlineLevel="0" collapsed="false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 customFormat="false" ht="13.5" hidden="false" customHeight="false" outlineLevel="0" collapsed="false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customFormat="false" ht="13.5" hidden="false" customHeight="false" outlineLevel="0" collapsed="false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customFormat="false" ht="13.5" hidden="false" customHeight="false" outlineLevel="0" collapsed="false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 customFormat="false" ht="13.5" hidden="false" customHeight="false" outlineLevel="0" collapsed="false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 customFormat="false" ht="13.5" hidden="false" customHeight="false" outlineLevel="0" collapsed="false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 customFormat="false" ht="13.5" hidden="false" customHeight="false" outlineLevel="0" collapsed="false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 customFormat="false" ht="13.5" hidden="false" customHeight="false" outlineLevel="0" collapsed="false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 customFormat="false" ht="13.5" hidden="false" customHeight="false" outlineLevel="0" collapsed="false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customFormat="false" ht="13.5" hidden="false" customHeight="false" outlineLevel="0" collapsed="false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customFormat="false" ht="13.5" hidden="false" customHeight="false" outlineLevel="0" collapsed="false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 customFormat="false" ht="13.5" hidden="false" customHeight="false" outlineLevel="0" collapsed="false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 customFormat="false" ht="13.5" hidden="false" customHeight="false" outlineLevel="0" collapsed="false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customFormat="false" ht="13.5" hidden="false" customHeight="false" outlineLevel="0" collapsed="false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customFormat="false" ht="13.5" hidden="false" customHeight="false" outlineLevel="0" collapsed="false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customFormat="false" ht="13.5" hidden="false" customHeight="false" outlineLevel="0" collapsed="false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customFormat="false" ht="13.5" hidden="false" customHeight="false" outlineLevel="0" collapsed="false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customFormat="false" ht="13.5" hidden="false" customHeight="false" outlineLevel="0" collapsed="false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customFormat="false" ht="13.5" hidden="false" customHeight="false" outlineLevel="0" collapsed="false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 customFormat="false" ht="13.5" hidden="false" customHeight="false" outlineLevel="0" collapsed="false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customFormat="false" ht="13.5" hidden="false" customHeight="false" outlineLevel="0" collapsed="false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customFormat="false" ht="13.5" hidden="false" customHeight="false" outlineLevel="0" collapsed="false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customFormat="false" ht="13.5" hidden="false" customHeight="false" outlineLevel="0" collapsed="false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 customFormat="false" ht="13.5" hidden="false" customHeight="false" outlineLevel="0" collapsed="false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 customFormat="false" ht="13.5" hidden="false" customHeight="false" outlineLevel="0" collapsed="false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 customFormat="false" ht="13.5" hidden="false" customHeight="false" outlineLevel="0" collapsed="false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 customFormat="false" ht="13.5" hidden="false" customHeight="false" outlineLevel="0" collapsed="false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 customFormat="false" ht="13.5" hidden="false" customHeight="false" outlineLevel="0" collapsed="false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 customFormat="false" ht="13.5" hidden="false" customHeight="false" outlineLevel="0" collapsed="false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 customFormat="false" ht="13.5" hidden="false" customHeight="false" outlineLevel="0" collapsed="false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 customFormat="false" ht="13.5" hidden="false" customHeight="false" outlineLevel="0" collapsed="false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customFormat="false" ht="13.5" hidden="false" customHeight="false" outlineLevel="0" collapsed="false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customFormat="false" ht="13.5" hidden="false" customHeight="false" outlineLevel="0" collapsed="false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 customFormat="false" ht="13.5" hidden="false" customHeight="false" outlineLevel="0" collapsed="false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 customFormat="false" ht="13.5" hidden="false" customHeight="false" outlineLevel="0" collapsed="false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 customFormat="false" ht="13.5" hidden="false" customHeight="false" outlineLevel="0" collapsed="false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49" customFormat="false" ht="13.5" hidden="false" customHeight="false" outlineLevel="0" collapsed="false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</row>
    <row r="250" customFormat="false" ht="13.5" hidden="false" customHeight="false" outlineLevel="0" collapsed="false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</row>
    <row r="251" customFormat="false" ht="13.5" hidden="false" customHeight="false" outlineLevel="0" collapsed="false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 customFormat="false" ht="13.5" hidden="false" customHeight="false" outlineLevel="0" collapsed="false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</row>
    <row r="253" customFormat="false" ht="13.5" hidden="false" customHeight="false" outlineLevel="0" collapsed="false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 customFormat="false" ht="13.5" hidden="false" customHeight="false" outlineLevel="0" collapsed="false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</row>
    <row r="255" customFormat="false" ht="13.5" hidden="false" customHeight="false" outlineLevel="0" collapsed="false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</row>
    <row r="256" customFormat="false" ht="13.5" hidden="false" customHeight="false" outlineLevel="0" collapsed="false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</row>
    <row r="257" customFormat="false" ht="13.5" hidden="false" customHeight="false" outlineLevel="0" collapsed="false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 customFormat="false" ht="13.5" hidden="false" customHeight="false" outlineLevel="0" collapsed="false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</row>
    <row r="259" customFormat="false" ht="13.5" hidden="false" customHeight="false" outlineLevel="0" collapsed="false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0" customFormat="false" ht="13.5" hidden="false" customHeight="false" outlineLevel="0" collapsed="false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</row>
    <row r="261" customFormat="false" ht="13.5" hidden="false" customHeight="false" outlineLevel="0" collapsed="false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customFormat="false" ht="13.5" hidden="false" customHeight="false" outlineLevel="0" collapsed="false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customFormat="false" ht="13.5" hidden="false" customHeight="false" outlineLevel="0" collapsed="false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</row>
    <row r="264" customFormat="false" ht="13.5" hidden="false" customHeight="false" outlineLevel="0" collapsed="false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</row>
    <row r="265" customFormat="false" ht="13.5" hidden="false" customHeight="false" outlineLevel="0" collapsed="false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</row>
    <row r="266" customFormat="false" ht="13.5" hidden="false" customHeight="false" outlineLevel="0" collapsed="false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</row>
    <row r="267" customFormat="false" ht="13.5" hidden="false" customHeight="false" outlineLevel="0" collapsed="false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customFormat="false" ht="13.5" hidden="false" customHeight="false" outlineLevel="0" collapsed="false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  <row r="269" customFormat="false" ht="13.5" hidden="false" customHeight="false" outlineLevel="0" collapsed="false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</row>
    <row r="270" customFormat="false" ht="13.5" hidden="false" customHeight="false" outlineLevel="0" collapsed="false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</row>
    <row r="271" customFormat="false" ht="13.5" hidden="false" customHeight="false" outlineLevel="0" collapsed="false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 customFormat="false" ht="13.5" hidden="false" customHeight="false" outlineLevel="0" collapsed="false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</row>
    <row r="273" customFormat="false" ht="13.5" hidden="false" customHeight="false" outlineLevel="0" collapsed="false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 customFormat="false" ht="13.5" hidden="false" customHeight="false" outlineLevel="0" collapsed="false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</row>
    <row r="275" customFormat="false" ht="13.5" hidden="false" customHeight="false" outlineLevel="0" collapsed="false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</row>
    <row r="276" customFormat="false" ht="13.5" hidden="false" customHeight="false" outlineLevel="0" collapsed="false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 customFormat="false" ht="13.5" hidden="false" customHeight="false" outlineLevel="0" collapsed="false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 customFormat="false" ht="13.5" hidden="false" customHeight="false" outlineLevel="0" collapsed="false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 customFormat="false" ht="13.5" hidden="false" customHeight="false" outlineLevel="0" collapsed="false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0" customFormat="false" ht="13.5" hidden="false" customHeight="false" outlineLevel="0" collapsed="false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 customFormat="false" ht="13.5" hidden="false" customHeight="false" outlineLevel="0" collapsed="false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</row>
    <row r="282" customFormat="false" ht="13.5" hidden="false" customHeight="false" outlineLevel="0" collapsed="false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 customFormat="false" ht="13.5" hidden="false" customHeight="false" outlineLevel="0" collapsed="false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</row>
    <row r="284" customFormat="false" ht="13.5" hidden="false" customHeight="false" outlineLevel="0" collapsed="false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 customFormat="false" ht="13.5" hidden="false" customHeight="false" outlineLevel="0" collapsed="false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 customFormat="false" ht="13.5" hidden="false" customHeight="false" outlineLevel="0" collapsed="false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 customFormat="false" ht="13.5" hidden="false" customHeight="false" outlineLevel="0" collapsed="false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</row>
    <row r="288" customFormat="false" ht="13.5" hidden="false" customHeight="false" outlineLevel="0" collapsed="false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</row>
    <row r="289" customFormat="false" ht="13.5" hidden="false" customHeight="false" outlineLevel="0" collapsed="false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customFormat="false" ht="13.5" hidden="false" customHeight="false" outlineLevel="0" collapsed="false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customFormat="false" ht="13.5" hidden="false" customHeight="false" outlineLevel="0" collapsed="false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</row>
    <row r="292" customFormat="false" ht="13.5" hidden="false" customHeight="false" outlineLevel="0" collapsed="false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</row>
    <row r="293" customFormat="false" ht="13.5" hidden="false" customHeight="false" outlineLevel="0" collapsed="false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customFormat="false" ht="13.5" hidden="false" customHeight="false" outlineLevel="0" collapsed="false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</row>
    <row r="295" customFormat="false" ht="13.5" hidden="false" customHeight="false" outlineLevel="0" collapsed="false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</row>
    <row r="296" customFormat="false" ht="13.5" hidden="false" customHeight="false" outlineLevel="0" collapsed="false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</row>
    <row r="297" customFormat="false" ht="13.5" hidden="false" customHeight="false" outlineLevel="0" collapsed="false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</row>
    <row r="298" customFormat="false" ht="13.5" hidden="false" customHeight="false" outlineLevel="0" collapsed="false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 customFormat="false" ht="13.5" hidden="false" customHeight="false" outlineLevel="0" collapsed="false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</row>
    <row r="300" customFormat="false" ht="13.5" hidden="false" customHeight="false" outlineLevel="0" collapsed="false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</row>
    <row r="301" customFormat="false" ht="13.5" hidden="false" customHeight="false" outlineLevel="0" collapsed="false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</row>
    <row r="302" customFormat="false" ht="13.5" hidden="false" customHeight="false" outlineLevel="0" collapsed="false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</row>
    <row r="303" customFormat="false" ht="13.5" hidden="false" customHeight="false" outlineLevel="0" collapsed="false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</row>
    <row r="304" customFormat="false" ht="13.5" hidden="false" customHeight="false" outlineLevel="0" collapsed="false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</row>
    <row r="305" customFormat="false" ht="13.5" hidden="false" customHeight="false" outlineLevel="0" collapsed="false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</row>
    <row r="306" customFormat="false" ht="13.5" hidden="false" customHeight="false" outlineLevel="0" collapsed="false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7" customFormat="false" ht="13.5" hidden="false" customHeight="false" outlineLevel="0" collapsed="false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customFormat="false" ht="13.5" hidden="false" customHeight="false" outlineLevel="0" collapsed="false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customFormat="false" ht="13.5" hidden="false" customHeight="false" outlineLevel="0" collapsed="false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 customFormat="false" ht="13.5" hidden="false" customHeight="false" outlineLevel="0" collapsed="false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 customFormat="false" ht="13.5" hidden="false" customHeight="false" outlineLevel="0" collapsed="false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 customFormat="false" ht="13.5" hidden="false" customHeight="false" outlineLevel="0" collapsed="false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 customFormat="false" ht="13.5" hidden="false" customHeight="false" outlineLevel="0" collapsed="false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 customFormat="false" ht="13.5" hidden="false" customHeight="false" outlineLevel="0" collapsed="false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 customFormat="false" ht="13.5" hidden="false" customHeight="false" outlineLevel="0" collapsed="false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 customFormat="false" ht="13.5" hidden="false" customHeight="false" outlineLevel="0" collapsed="false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customFormat="false" ht="13.5" hidden="false" customHeight="false" outlineLevel="0" collapsed="false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 customFormat="false" ht="13.5" hidden="false" customHeight="false" outlineLevel="0" collapsed="false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 customFormat="false" ht="13.5" hidden="false" customHeight="false" outlineLevel="0" collapsed="false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 customFormat="false" ht="13.5" hidden="false" customHeight="false" outlineLevel="0" collapsed="false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 customFormat="false" ht="13.5" hidden="false" customHeight="false" outlineLevel="0" collapsed="false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 customFormat="false" ht="13.5" hidden="false" customHeight="false" outlineLevel="0" collapsed="false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customFormat="false" ht="13.5" hidden="false" customHeight="false" outlineLevel="0" collapsed="false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 customFormat="false" ht="13.5" hidden="false" customHeight="false" outlineLevel="0" collapsed="false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 customFormat="false" ht="13.5" hidden="false" customHeight="false" outlineLevel="0" collapsed="false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customFormat="false" ht="13.5" hidden="false" customHeight="false" outlineLevel="0" collapsed="false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customFormat="false" ht="13.5" hidden="false" customHeight="false" outlineLevel="0" collapsed="false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 customFormat="false" ht="13.5" hidden="false" customHeight="false" outlineLevel="0" collapsed="false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 customFormat="false" ht="13.5" hidden="false" customHeight="false" outlineLevel="0" collapsed="false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customFormat="false" ht="13.5" hidden="false" customHeight="false" outlineLevel="0" collapsed="false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customFormat="false" ht="13.5" hidden="false" customHeight="false" outlineLevel="0" collapsed="false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 customFormat="false" ht="13.5" hidden="false" customHeight="false" outlineLevel="0" collapsed="false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 customFormat="false" ht="13.5" hidden="false" customHeight="false" outlineLevel="0" collapsed="false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customFormat="false" ht="13.5" hidden="false" customHeight="false" outlineLevel="0" collapsed="false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customFormat="false" ht="13.5" hidden="false" customHeight="false" outlineLevel="0" collapsed="false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 customFormat="false" ht="13.5" hidden="false" customHeight="false" outlineLevel="0" collapsed="false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 customFormat="false" ht="13.5" hidden="false" customHeight="false" outlineLevel="0" collapsed="false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 customFormat="false" ht="13.5" hidden="false" customHeight="false" outlineLevel="0" collapsed="false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 customFormat="false" ht="13.5" hidden="false" customHeight="false" outlineLevel="0" collapsed="false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 customFormat="false" ht="13.5" hidden="false" customHeight="false" outlineLevel="0" collapsed="false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customFormat="false" ht="13.5" hidden="false" customHeight="false" outlineLevel="0" collapsed="false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 customFormat="false" ht="13.5" hidden="false" customHeight="false" outlineLevel="0" collapsed="false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 customFormat="false" ht="13.5" hidden="false" customHeight="false" outlineLevel="0" collapsed="false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 customFormat="false" ht="13.5" hidden="false" customHeight="false" outlineLevel="0" collapsed="false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 customFormat="false" ht="13.5" hidden="false" customHeight="false" outlineLevel="0" collapsed="false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customFormat="false" ht="13.5" hidden="false" customHeight="false" outlineLevel="0" collapsed="false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 customFormat="false" ht="13.5" hidden="false" customHeight="false" outlineLevel="0" collapsed="false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 customFormat="false" ht="13.5" hidden="false" customHeight="false" outlineLevel="0" collapsed="false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 customFormat="false" ht="13.5" hidden="false" customHeight="false" outlineLevel="0" collapsed="false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 customFormat="false" ht="13.5" hidden="false" customHeight="false" outlineLevel="0" collapsed="false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 customFormat="false" ht="13.5" hidden="false" customHeight="false" outlineLevel="0" collapsed="false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customFormat="false" ht="13.5" hidden="false" customHeight="false" outlineLevel="0" collapsed="false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 customFormat="false" ht="13.5" hidden="false" customHeight="false" outlineLevel="0" collapsed="false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 customFormat="false" ht="13.5" hidden="false" customHeight="false" outlineLevel="0" collapsed="false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customFormat="false" ht="13.5" hidden="false" customHeight="false" outlineLevel="0" collapsed="false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customFormat="false" ht="13.5" hidden="false" customHeight="false" outlineLevel="0" collapsed="false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customFormat="false" ht="13.5" hidden="false" customHeight="false" outlineLevel="0" collapsed="false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customFormat="false" ht="13.5" hidden="false" customHeight="false" outlineLevel="0" collapsed="false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customFormat="false" ht="13.5" hidden="false" customHeight="false" outlineLevel="0" collapsed="false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customFormat="false" ht="13.5" hidden="false" customHeight="false" outlineLevel="0" collapsed="false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 customFormat="false" ht="13.5" hidden="false" customHeight="false" outlineLevel="0" collapsed="false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 customFormat="false" ht="13.5" hidden="false" customHeight="false" outlineLevel="0" collapsed="false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customFormat="false" ht="13.5" hidden="false" customHeight="false" outlineLevel="0" collapsed="false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 customFormat="false" ht="13.5" hidden="false" customHeight="false" outlineLevel="0" collapsed="false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customFormat="false" ht="13.5" hidden="false" customHeight="false" outlineLevel="0" collapsed="false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 customFormat="false" ht="13.5" hidden="false" customHeight="false" outlineLevel="0" collapsed="false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 customFormat="false" ht="13.5" hidden="false" customHeight="false" outlineLevel="0" collapsed="false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 customFormat="false" ht="13.5" hidden="false" customHeight="false" outlineLevel="0" collapsed="false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 customFormat="false" ht="13.5" hidden="false" customHeight="false" outlineLevel="0" collapsed="false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customFormat="false" ht="13.5" hidden="false" customHeight="false" outlineLevel="0" collapsed="false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customFormat="false" ht="13.5" hidden="false" customHeight="false" outlineLevel="0" collapsed="false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 customFormat="false" ht="13.5" hidden="false" customHeight="false" outlineLevel="0" collapsed="false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 customFormat="false" ht="13.5" hidden="false" customHeight="false" outlineLevel="0" collapsed="false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 customFormat="false" ht="13.5" hidden="false" customHeight="false" outlineLevel="0" collapsed="false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 customFormat="false" ht="13.5" hidden="false" customHeight="false" outlineLevel="0" collapsed="false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 customFormat="false" ht="13.5" hidden="false" customHeight="false" outlineLevel="0" collapsed="false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 customFormat="false" ht="13.5" hidden="false" customHeight="false" outlineLevel="0" collapsed="false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 customFormat="false" ht="13.5" hidden="false" customHeight="false" outlineLevel="0" collapsed="false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 customFormat="false" ht="13.5" hidden="false" customHeight="false" outlineLevel="0" collapsed="false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 customFormat="false" ht="13.5" hidden="false" customHeight="false" outlineLevel="0" collapsed="false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 customFormat="false" ht="13.5" hidden="false" customHeight="false" outlineLevel="0" collapsed="false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 customFormat="false" ht="13.5" hidden="false" customHeight="false" outlineLevel="0" collapsed="false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 customFormat="false" ht="13.5" hidden="false" customHeight="false" outlineLevel="0" collapsed="false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 customFormat="false" ht="13.5" hidden="false" customHeight="false" outlineLevel="0" collapsed="false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 customFormat="false" ht="13.5" hidden="false" customHeight="false" outlineLevel="0" collapsed="false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 customFormat="false" ht="13.5" hidden="false" customHeight="false" outlineLevel="0" collapsed="false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customFormat="false" ht="13.5" hidden="false" customHeight="false" outlineLevel="0" collapsed="false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customFormat="false" ht="13.5" hidden="false" customHeight="false" outlineLevel="0" collapsed="false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customFormat="false" ht="13.5" hidden="false" customHeight="false" outlineLevel="0" collapsed="false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customFormat="false" ht="13.5" hidden="false" customHeight="false" outlineLevel="0" collapsed="false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customFormat="false" ht="13.5" hidden="false" customHeight="false" outlineLevel="0" collapsed="false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customFormat="false" ht="13.5" hidden="false" customHeight="false" outlineLevel="0" collapsed="false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customFormat="false" ht="13.5" hidden="false" customHeight="false" outlineLevel="0" collapsed="false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 customFormat="false" ht="13.5" hidden="false" customHeight="false" outlineLevel="0" collapsed="false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 customFormat="false" ht="13.5" hidden="false" customHeight="false" outlineLevel="0" collapsed="false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 customFormat="false" ht="13.5" hidden="false" customHeight="false" outlineLevel="0" collapsed="false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 customFormat="false" ht="13.5" hidden="false" customHeight="false" outlineLevel="0" collapsed="false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customFormat="false" ht="13.5" hidden="false" customHeight="false" outlineLevel="0" collapsed="false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customFormat="false" ht="13.5" hidden="false" customHeight="false" outlineLevel="0" collapsed="false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customFormat="false" ht="13.5" hidden="false" customHeight="false" outlineLevel="0" collapsed="false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customFormat="false" ht="13.5" hidden="false" customHeight="false" outlineLevel="0" collapsed="false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customFormat="false" ht="13.5" hidden="false" customHeight="false" outlineLevel="0" collapsed="false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customFormat="false" ht="13.5" hidden="false" customHeight="false" outlineLevel="0" collapsed="false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customFormat="false" ht="13.5" hidden="false" customHeight="false" outlineLevel="0" collapsed="false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customFormat="false" ht="13.5" hidden="false" customHeight="false" outlineLevel="0" collapsed="false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 customFormat="false" ht="13.5" hidden="false" customHeight="false" outlineLevel="0" collapsed="false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customFormat="false" ht="13.5" hidden="false" customHeight="false" outlineLevel="0" collapsed="false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 customFormat="false" ht="13.5" hidden="false" customHeight="false" outlineLevel="0" collapsed="false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customFormat="false" ht="13.5" hidden="false" customHeight="false" outlineLevel="0" collapsed="false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customFormat="false" ht="13.5" hidden="false" customHeight="false" outlineLevel="0" collapsed="false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 customFormat="false" ht="13.5" hidden="false" customHeight="false" outlineLevel="0" collapsed="false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 customFormat="false" ht="13.5" hidden="false" customHeight="false" outlineLevel="0" collapsed="false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customFormat="false" ht="13.5" hidden="false" customHeight="false" outlineLevel="0" collapsed="false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 customFormat="false" ht="13.5" hidden="false" customHeight="false" outlineLevel="0" collapsed="false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customFormat="false" ht="13.5" hidden="false" customHeight="false" outlineLevel="0" collapsed="false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 customFormat="false" ht="13.5" hidden="false" customHeight="false" outlineLevel="0" collapsed="false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 customFormat="false" ht="13.5" hidden="false" customHeight="false" outlineLevel="0" collapsed="false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 customFormat="false" ht="13.5" hidden="false" customHeight="false" outlineLevel="0" collapsed="false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 customFormat="false" ht="13.5" hidden="false" customHeight="false" outlineLevel="0" collapsed="false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 customFormat="false" ht="13.5" hidden="false" customHeight="false" outlineLevel="0" collapsed="false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customFormat="false" ht="13.5" hidden="false" customHeight="false" outlineLevel="0" collapsed="false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 customFormat="false" ht="13.5" hidden="false" customHeight="false" outlineLevel="0" collapsed="false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 customFormat="false" ht="13.5" hidden="false" customHeight="false" outlineLevel="0" collapsed="false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customFormat="false" ht="13.5" hidden="false" customHeight="false" outlineLevel="0" collapsed="false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customFormat="false" ht="13.5" hidden="false" customHeight="false" outlineLevel="0" collapsed="false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customFormat="false" ht="13.5" hidden="false" customHeight="false" outlineLevel="0" collapsed="false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 customFormat="false" ht="13.5" hidden="false" customHeight="false" outlineLevel="0" collapsed="false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 customFormat="false" ht="13.5" hidden="false" customHeight="false" outlineLevel="0" collapsed="false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 customFormat="false" ht="13.5" hidden="false" customHeight="false" outlineLevel="0" collapsed="false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 customFormat="false" ht="13.5" hidden="false" customHeight="false" outlineLevel="0" collapsed="false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 customFormat="false" ht="13.5" hidden="false" customHeight="false" outlineLevel="0" collapsed="false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 customFormat="false" ht="13.5" hidden="false" customHeight="false" outlineLevel="0" collapsed="false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 customFormat="false" ht="13.5" hidden="false" customHeight="false" outlineLevel="0" collapsed="false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 customFormat="false" ht="13.5" hidden="false" customHeight="false" outlineLevel="0" collapsed="false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 customFormat="false" ht="13.5" hidden="false" customHeight="false" outlineLevel="0" collapsed="false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 customFormat="false" ht="13.5" hidden="false" customHeight="false" outlineLevel="0" collapsed="false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 customFormat="false" ht="13.5" hidden="false" customHeight="false" outlineLevel="0" collapsed="false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 customFormat="false" ht="13.5" hidden="false" customHeight="false" outlineLevel="0" collapsed="false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 customFormat="false" ht="13.5" hidden="false" customHeight="false" outlineLevel="0" collapsed="false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 customFormat="false" ht="13.5" hidden="false" customHeight="false" outlineLevel="0" collapsed="false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 customFormat="false" ht="13.5" hidden="false" customHeight="false" outlineLevel="0" collapsed="false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 customFormat="false" ht="13.5" hidden="false" customHeight="false" outlineLevel="0" collapsed="false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customFormat="false" ht="13.5" hidden="false" customHeight="false" outlineLevel="0" collapsed="false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 customFormat="false" ht="13.5" hidden="false" customHeight="false" outlineLevel="0" collapsed="false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 customFormat="false" ht="13.5" hidden="false" customHeight="false" outlineLevel="0" collapsed="false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 customFormat="false" ht="13.5" hidden="false" customHeight="false" outlineLevel="0" collapsed="false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 customFormat="false" ht="13.5" hidden="false" customHeight="false" outlineLevel="0" collapsed="false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 customFormat="false" ht="13.5" hidden="false" customHeight="false" outlineLevel="0" collapsed="false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 customFormat="false" ht="13.5" hidden="false" customHeight="false" outlineLevel="0" collapsed="false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 customFormat="false" ht="13.5" hidden="false" customHeight="false" outlineLevel="0" collapsed="false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 customFormat="false" ht="13.5" hidden="false" customHeight="false" outlineLevel="0" collapsed="false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 customFormat="false" ht="13.5" hidden="false" customHeight="false" outlineLevel="0" collapsed="false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 customFormat="false" ht="13.5" hidden="false" customHeight="false" outlineLevel="0" collapsed="false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customFormat="false" ht="13.5" hidden="false" customHeight="false" outlineLevel="0" collapsed="false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 customFormat="false" ht="13.5" hidden="false" customHeight="false" outlineLevel="0" collapsed="false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customFormat="false" ht="13.5" hidden="false" customHeight="false" outlineLevel="0" collapsed="false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customFormat="false" ht="13.5" hidden="false" customHeight="false" outlineLevel="0" collapsed="false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 customFormat="false" ht="13.5" hidden="false" customHeight="false" outlineLevel="0" collapsed="false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 customFormat="false" ht="13.5" hidden="false" customHeight="false" outlineLevel="0" collapsed="false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 customFormat="false" ht="13.5" hidden="false" customHeight="false" outlineLevel="0" collapsed="false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 customFormat="false" ht="13.5" hidden="false" customHeight="false" outlineLevel="0" collapsed="false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 customFormat="false" ht="13.5" hidden="false" customHeight="false" outlineLevel="0" collapsed="false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 customFormat="false" ht="13.5" hidden="false" customHeight="false" outlineLevel="0" collapsed="false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customFormat="false" ht="13.5" hidden="false" customHeight="false" outlineLevel="0" collapsed="false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 customFormat="false" ht="13.5" hidden="false" customHeight="false" outlineLevel="0" collapsed="false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 customFormat="false" ht="13.5" hidden="false" customHeight="false" outlineLevel="0" collapsed="false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 customFormat="false" ht="13.5" hidden="false" customHeight="false" outlineLevel="0" collapsed="false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 customFormat="false" ht="13.5" hidden="false" customHeight="false" outlineLevel="0" collapsed="false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 customFormat="false" ht="13.5" hidden="false" customHeight="false" outlineLevel="0" collapsed="false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 customFormat="false" ht="13.5" hidden="false" customHeight="false" outlineLevel="0" collapsed="false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 customFormat="false" ht="13.5" hidden="false" customHeight="false" outlineLevel="0" collapsed="false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 customFormat="false" ht="13.5" hidden="false" customHeight="false" outlineLevel="0" collapsed="false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 customFormat="false" ht="13.5" hidden="false" customHeight="false" outlineLevel="0" collapsed="false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customFormat="false" ht="13.5" hidden="false" customHeight="false" outlineLevel="0" collapsed="false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 customFormat="false" ht="13.5" hidden="false" customHeight="false" outlineLevel="0" collapsed="false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customFormat="false" ht="13.5" hidden="false" customHeight="false" outlineLevel="0" collapsed="false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 customFormat="false" ht="13.5" hidden="false" customHeight="false" outlineLevel="0" collapsed="false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 customFormat="false" ht="13.5" hidden="false" customHeight="false" outlineLevel="0" collapsed="false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 customFormat="false" ht="13.5" hidden="false" customHeight="false" outlineLevel="0" collapsed="false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 customFormat="false" ht="13.5" hidden="false" customHeight="false" outlineLevel="0" collapsed="false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 customFormat="false" ht="13.5" hidden="false" customHeight="false" outlineLevel="0" collapsed="false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 customFormat="false" ht="13.5" hidden="false" customHeight="false" outlineLevel="0" collapsed="false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 customFormat="false" ht="13.5" hidden="false" customHeight="false" outlineLevel="0" collapsed="false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 customFormat="false" ht="13.5" hidden="false" customHeight="false" outlineLevel="0" collapsed="false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 customFormat="false" ht="13.5" hidden="false" customHeight="false" outlineLevel="0" collapsed="false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customFormat="false" ht="13.5" hidden="false" customHeight="false" outlineLevel="0" collapsed="false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customFormat="false" ht="13.5" hidden="false" customHeight="false" outlineLevel="0" collapsed="false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customFormat="false" ht="13.5" hidden="false" customHeight="false" outlineLevel="0" collapsed="false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customFormat="false" ht="13.5" hidden="false" customHeight="false" outlineLevel="0" collapsed="false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customFormat="false" ht="13.5" hidden="false" customHeight="false" outlineLevel="0" collapsed="false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 customFormat="false" ht="13.5" hidden="false" customHeight="false" outlineLevel="0" collapsed="false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 customFormat="false" ht="13.5" hidden="false" customHeight="false" outlineLevel="0" collapsed="false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 customFormat="false" ht="13.5" hidden="false" customHeight="false" outlineLevel="0" collapsed="false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customFormat="false" ht="13.5" hidden="false" customHeight="false" outlineLevel="0" collapsed="false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 customFormat="false" ht="13.5" hidden="false" customHeight="false" outlineLevel="0" collapsed="false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 customFormat="false" ht="13.5" hidden="false" customHeight="false" outlineLevel="0" collapsed="false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 customFormat="false" ht="13.5" hidden="false" customHeight="false" outlineLevel="0" collapsed="false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 customFormat="false" ht="13.5" hidden="false" customHeight="false" outlineLevel="0" collapsed="false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 customFormat="false" ht="13.5" hidden="false" customHeight="false" outlineLevel="0" collapsed="false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 customFormat="false" ht="13.5" hidden="false" customHeight="false" outlineLevel="0" collapsed="false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 customFormat="false" ht="13.5" hidden="false" customHeight="false" outlineLevel="0" collapsed="false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customFormat="false" ht="13.5" hidden="false" customHeight="false" outlineLevel="0" collapsed="false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 customFormat="false" ht="13.5" hidden="false" customHeight="false" outlineLevel="0" collapsed="false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 customFormat="false" ht="13.5" hidden="false" customHeight="false" outlineLevel="0" collapsed="false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 customFormat="false" ht="13.5" hidden="false" customHeight="false" outlineLevel="0" collapsed="false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customFormat="false" ht="13.5" hidden="false" customHeight="false" outlineLevel="0" collapsed="false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 customFormat="false" ht="13.5" hidden="false" customHeight="false" outlineLevel="0" collapsed="false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 customFormat="false" ht="13.5" hidden="false" customHeight="false" outlineLevel="0" collapsed="false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 customFormat="false" ht="13.5" hidden="false" customHeight="false" outlineLevel="0" collapsed="false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 customFormat="false" ht="13.5" hidden="false" customHeight="false" outlineLevel="0" collapsed="false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customFormat="false" ht="13.5" hidden="false" customHeight="false" outlineLevel="0" collapsed="false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 customFormat="false" ht="13.5" hidden="false" customHeight="false" outlineLevel="0" collapsed="false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 customFormat="false" ht="13.5" hidden="false" customHeight="false" outlineLevel="0" collapsed="false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customFormat="false" ht="13.5" hidden="false" customHeight="false" outlineLevel="0" collapsed="false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 customFormat="false" ht="13.5" hidden="false" customHeight="false" outlineLevel="0" collapsed="false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 customFormat="false" ht="13.5" hidden="false" customHeight="false" outlineLevel="0" collapsed="false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 customFormat="false" ht="13.5" hidden="false" customHeight="false" outlineLevel="0" collapsed="false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customFormat="false" ht="13.5" hidden="false" customHeight="false" outlineLevel="0" collapsed="false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 customFormat="false" ht="13.5" hidden="false" customHeight="false" outlineLevel="0" collapsed="false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 customFormat="false" ht="13.5" hidden="false" customHeight="false" outlineLevel="0" collapsed="false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 customFormat="false" ht="13.5" hidden="false" customHeight="false" outlineLevel="0" collapsed="false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 customFormat="false" ht="13.5" hidden="false" customHeight="false" outlineLevel="0" collapsed="false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 customFormat="false" ht="13.5" hidden="false" customHeight="false" outlineLevel="0" collapsed="false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 customFormat="false" ht="13.5" hidden="false" customHeight="false" outlineLevel="0" collapsed="false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 customFormat="false" ht="13.5" hidden="false" customHeight="false" outlineLevel="0" collapsed="false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 customFormat="false" ht="13.5" hidden="false" customHeight="false" outlineLevel="0" collapsed="false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 customFormat="false" ht="13.5" hidden="false" customHeight="false" outlineLevel="0" collapsed="false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 customFormat="false" ht="13.5" hidden="false" customHeight="false" outlineLevel="0" collapsed="false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 customFormat="false" ht="13.5" hidden="false" customHeight="false" outlineLevel="0" collapsed="false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 customFormat="false" ht="13.5" hidden="false" customHeight="false" outlineLevel="0" collapsed="false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customFormat="false" ht="13.5" hidden="false" customHeight="false" outlineLevel="0" collapsed="false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 customFormat="false" ht="13.5" hidden="false" customHeight="false" outlineLevel="0" collapsed="false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 customFormat="false" ht="13.5" hidden="false" customHeight="false" outlineLevel="0" collapsed="false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 customFormat="false" ht="13.5" hidden="false" customHeight="false" outlineLevel="0" collapsed="false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customFormat="false" ht="13.5" hidden="false" customHeight="false" outlineLevel="0" collapsed="false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 customFormat="false" ht="13.5" hidden="false" customHeight="false" outlineLevel="0" collapsed="false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 customFormat="false" ht="13.5" hidden="false" customHeight="false" outlineLevel="0" collapsed="false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 customFormat="false" ht="13.5" hidden="false" customHeight="false" outlineLevel="0" collapsed="false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 customFormat="false" ht="13.5" hidden="false" customHeight="false" outlineLevel="0" collapsed="false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 customFormat="false" ht="13.5" hidden="false" customHeight="false" outlineLevel="0" collapsed="false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 customFormat="false" ht="13.5" hidden="false" customHeight="false" outlineLevel="0" collapsed="false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 customFormat="false" ht="13.5" hidden="false" customHeight="false" outlineLevel="0" collapsed="false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 customFormat="false" ht="13.5" hidden="false" customHeight="false" outlineLevel="0" collapsed="false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 customFormat="false" ht="13.5" hidden="false" customHeight="false" outlineLevel="0" collapsed="false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 customFormat="false" ht="13.5" hidden="false" customHeight="false" outlineLevel="0" collapsed="false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 customFormat="false" ht="13.5" hidden="false" customHeight="false" outlineLevel="0" collapsed="false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 customFormat="false" ht="13.5" hidden="false" customHeight="false" outlineLevel="0" collapsed="false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 customFormat="false" ht="13.5" hidden="false" customHeight="false" outlineLevel="0" collapsed="false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 customFormat="false" ht="13.5" hidden="false" customHeight="false" outlineLevel="0" collapsed="false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customFormat="false" ht="13.5" hidden="false" customHeight="false" outlineLevel="0" collapsed="false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 customFormat="false" ht="13.5" hidden="false" customHeight="false" outlineLevel="0" collapsed="false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 customFormat="false" ht="13.5" hidden="false" customHeight="false" outlineLevel="0" collapsed="false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 customFormat="false" ht="13.5" hidden="false" customHeight="false" outlineLevel="0" collapsed="false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 customFormat="false" ht="13.5" hidden="false" customHeight="false" outlineLevel="0" collapsed="false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 customFormat="false" ht="13.5" hidden="false" customHeight="false" outlineLevel="0" collapsed="false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 customFormat="false" ht="13.5" hidden="false" customHeight="false" outlineLevel="0" collapsed="false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 customFormat="false" ht="13.5" hidden="false" customHeight="false" outlineLevel="0" collapsed="false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 customFormat="false" ht="13.5" hidden="false" customHeight="false" outlineLevel="0" collapsed="false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 customFormat="false" ht="13.5" hidden="false" customHeight="false" outlineLevel="0" collapsed="false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 customFormat="false" ht="13.5" hidden="false" customHeight="false" outlineLevel="0" collapsed="false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 customFormat="false" ht="13.5" hidden="false" customHeight="false" outlineLevel="0" collapsed="false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 customFormat="false" ht="13.5" hidden="false" customHeight="false" outlineLevel="0" collapsed="false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 customFormat="false" ht="13.5" hidden="false" customHeight="false" outlineLevel="0" collapsed="false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 customFormat="false" ht="13.5" hidden="false" customHeight="false" outlineLevel="0" collapsed="false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 customFormat="false" ht="13.5" hidden="false" customHeight="false" outlineLevel="0" collapsed="false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 customFormat="false" ht="13.5" hidden="false" customHeight="false" outlineLevel="0" collapsed="false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 customFormat="false" ht="13.5" hidden="false" customHeight="false" outlineLevel="0" collapsed="false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 customFormat="false" ht="13.5" hidden="false" customHeight="false" outlineLevel="0" collapsed="false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 customFormat="false" ht="13.5" hidden="false" customHeight="false" outlineLevel="0" collapsed="false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 customFormat="false" ht="13.5" hidden="false" customHeight="false" outlineLevel="0" collapsed="false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 customFormat="false" ht="13.5" hidden="false" customHeight="false" outlineLevel="0" collapsed="false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 customFormat="false" ht="13.5" hidden="false" customHeight="false" outlineLevel="0" collapsed="false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 customFormat="false" ht="13.5" hidden="false" customHeight="false" outlineLevel="0" collapsed="false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 customFormat="false" ht="13.5" hidden="false" customHeight="false" outlineLevel="0" collapsed="false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 customFormat="false" ht="13.5" hidden="false" customHeight="false" outlineLevel="0" collapsed="false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customFormat="false" ht="13.5" hidden="false" customHeight="false" outlineLevel="0" collapsed="false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 customFormat="false" ht="13.5" hidden="false" customHeight="false" outlineLevel="0" collapsed="false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 customFormat="false" ht="13.5" hidden="false" customHeight="false" outlineLevel="0" collapsed="false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 customFormat="false" ht="13.5" hidden="false" customHeight="false" outlineLevel="0" collapsed="false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 customFormat="false" ht="13.5" hidden="false" customHeight="false" outlineLevel="0" collapsed="false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 customFormat="false" ht="13.5" hidden="false" customHeight="false" outlineLevel="0" collapsed="false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customFormat="false" ht="13.5" hidden="false" customHeight="false" outlineLevel="0" collapsed="false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 customFormat="false" ht="13.5" hidden="false" customHeight="false" outlineLevel="0" collapsed="false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 customFormat="false" ht="13.5" hidden="false" customHeight="false" outlineLevel="0" collapsed="false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 customFormat="false" ht="13.5" hidden="false" customHeight="false" outlineLevel="0" collapsed="false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 customFormat="false" ht="13.5" hidden="false" customHeight="false" outlineLevel="0" collapsed="false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 customFormat="false" ht="13.5" hidden="false" customHeight="false" outlineLevel="0" collapsed="false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 customFormat="false" ht="13.5" hidden="false" customHeight="false" outlineLevel="0" collapsed="false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 customFormat="false" ht="13.5" hidden="false" customHeight="false" outlineLevel="0" collapsed="false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 customFormat="false" ht="13.5" hidden="false" customHeight="false" outlineLevel="0" collapsed="false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 customFormat="false" ht="13.5" hidden="false" customHeight="false" outlineLevel="0" collapsed="false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 customFormat="false" ht="13.5" hidden="false" customHeight="false" outlineLevel="0" collapsed="false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 customFormat="false" ht="13.5" hidden="false" customHeight="false" outlineLevel="0" collapsed="false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 customFormat="false" ht="13.5" hidden="false" customHeight="false" outlineLevel="0" collapsed="false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 customFormat="false" ht="13.5" hidden="false" customHeight="false" outlineLevel="0" collapsed="false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 customFormat="false" ht="13.5" hidden="false" customHeight="false" outlineLevel="0" collapsed="false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 customFormat="false" ht="13.5" hidden="false" customHeight="false" outlineLevel="0" collapsed="false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 customFormat="false" ht="13.5" hidden="false" customHeight="false" outlineLevel="0" collapsed="false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 customFormat="false" ht="13.5" hidden="false" customHeight="false" outlineLevel="0" collapsed="false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 customFormat="false" ht="13.5" hidden="false" customHeight="false" outlineLevel="0" collapsed="false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 customFormat="false" ht="13.5" hidden="false" customHeight="false" outlineLevel="0" collapsed="false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 customFormat="false" ht="13.5" hidden="false" customHeight="false" outlineLevel="0" collapsed="false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 customFormat="false" ht="13.5" hidden="false" customHeight="false" outlineLevel="0" collapsed="false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 customFormat="false" ht="13.5" hidden="false" customHeight="false" outlineLevel="0" collapsed="false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 customFormat="false" ht="13.5" hidden="false" customHeight="false" outlineLevel="0" collapsed="false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 customFormat="false" ht="13.5" hidden="false" customHeight="false" outlineLevel="0" collapsed="false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 customFormat="false" ht="13.5" hidden="false" customHeight="false" outlineLevel="0" collapsed="false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 customFormat="false" ht="13.5" hidden="false" customHeight="false" outlineLevel="0" collapsed="false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 customFormat="false" ht="13.5" hidden="false" customHeight="false" outlineLevel="0" collapsed="false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 customFormat="false" ht="13.5" hidden="false" customHeight="false" outlineLevel="0" collapsed="false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 customFormat="false" ht="13.5" hidden="false" customHeight="false" outlineLevel="0" collapsed="false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 customFormat="false" ht="13.5" hidden="false" customHeight="false" outlineLevel="0" collapsed="false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 customFormat="false" ht="13.5" hidden="false" customHeight="false" outlineLevel="0" collapsed="false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customFormat="false" ht="13.5" hidden="false" customHeight="false" outlineLevel="0" collapsed="false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 customFormat="false" ht="13.5" hidden="false" customHeight="false" outlineLevel="0" collapsed="false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 customFormat="false" ht="13.5" hidden="false" customHeight="false" outlineLevel="0" collapsed="false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 customFormat="false" ht="13.5" hidden="false" customHeight="false" outlineLevel="0" collapsed="false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 customFormat="false" ht="13.5" hidden="false" customHeight="false" outlineLevel="0" collapsed="false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 customFormat="false" ht="13.5" hidden="false" customHeight="false" outlineLevel="0" collapsed="false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 customFormat="false" ht="13.5" hidden="false" customHeight="false" outlineLevel="0" collapsed="false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 customFormat="false" ht="13.5" hidden="false" customHeight="false" outlineLevel="0" collapsed="false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 customFormat="false" ht="13.5" hidden="false" customHeight="false" outlineLevel="0" collapsed="false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 customFormat="false" ht="13.5" hidden="false" customHeight="false" outlineLevel="0" collapsed="false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 customFormat="false" ht="13.5" hidden="false" customHeight="false" outlineLevel="0" collapsed="false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 customFormat="false" ht="13.5" hidden="false" customHeight="false" outlineLevel="0" collapsed="false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 customFormat="false" ht="13.5" hidden="false" customHeight="false" outlineLevel="0" collapsed="false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 customFormat="false" ht="13.5" hidden="false" customHeight="false" outlineLevel="0" collapsed="false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 customFormat="false" ht="13.5" hidden="false" customHeight="false" outlineLevel="0" collapsed="false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 customFormat="false" ht="13.5" hidden="false" customHeight="false" outlineLevel="0" collapsed="false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 customFormat="false" ht="13.5" hidden="false" customHeight="false" outlineLevel="0" collapsed="false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customFormat="false" ht="13.5" hidden="false" customHeight="false" outlineLevel="0" collapsed="false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 customFormat="false" ht="13.5" hidden="false" customHeight="false" outlineLevel="0" collapsed="false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 customFormat="false" ht="13.5" hidden="false" customHeight="false" outlineLevel="0" collapsed="false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 customFormat="false" ht="13.5" hidden="false" customHeight="false" outlineLevel="0" collapsed="false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 customFormat="false" ht="13.5" hidden="false" customHeight="false" outlineLevel="0" collapsed="false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 customFormat="false" ht="13.5" hidden="false" customHeight="false" outlineLevel="0" collapsed="false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 customFormat="false" ht="13.5" hidden="false" customHeight="false" outlineLevel="0" collapsed="false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 customFormat="false" ht="13.5" hidden="false" customHeight="false" outlineLevel="0" collapsed="false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 customFormat="false" ht="13.5" hidden="false" customHeight="false" outlineLevel="0" collapsed="false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 customFormat="false" ht="13.5" hidden="false" customHeight="false" outlineLevel="0" collapsed="false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 customFormat="false" ht="13.5" hidden="false" customHeight="false" outlineLevel="0" collapsed="false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 customFormat="false" ht="13.5" hidden="false" customHeight="false" outlineLevel="0" collapsed="false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 customFormat="false" ht="13.5" hidden="false" customHeight="false" outlineLevel="0" collapsed="false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 customFormat="false" ht="13.5" hidden="false" customHeight="false" outlineLevel="0" collapsed="false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 customFormat="false" ht="13.5" hidden="false" customHeight="false" outlineLevel="0" collapsed="false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customFormat="false" ht="13.5" hidden="false" customHeight="false" outlineLevel="0" collapsed="false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 customFormat="false" ht="13.5" hidden="false" customHeight="false" outlineLevel="0" collapsed="false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 customFormat="false" ht="13.5" hidden="false" customHeight="false" outlineLevel="0" collapsed="false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 customFormat="false" ht="13.5" hidden="false" customHeight="false" outlineLevel="0" collapsed="false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 customFormat="false" ht="13.5" hidden="false" customHeight="false" outlineLevel="0" collapsed="false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 customFormat="false" ht="13.5" hidden="false" customHeight="false" outlineLevel="0" collapsed="false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 customFormat="false" ht="13.5" hidden="false" customHeight="false" outlineLevel="0" collapsed="false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 customFormat="false" ht="13.5" hidden="false" customHeight="false" outlineLevel="0" collapsed="false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 customFormat="false" ht="13.5" hidden="false" customHeight="false" outlineLevel="0" collapsed="false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 customFormat="false" ht="13.5" hidden="false" customHeight="false" outlineLevel="0" collapsed="false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 customFormat="false" ht="13.5" hidden="false" customHeight="false" outlineLevel="0" collapsed="false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 customFormat="false" ht="13.5" hidden="false" customHeight="false" outlineLevel="0" collapsed="false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 customFormat="false" ht="13.5" hidden="false" customHeight="false" outlineLevel="0" collapsed="false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 customFormat="false" ht="13.5" hidden="false" customHeight="false" outlineLevel="0" collapsed="false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 customFormat="false" ht="13.5" hidden="false" customHeight="false" outlineLevel="0" collapsed="false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 customFormat="false" ht="13.5" hidden="false" customHeight="false" outlineLevel="0" collapsed="false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 customFormat="false" ht="13.5" hidden="false" customHeight="false" outlineLevel="0" collapsed="false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 customFormat="false" ht="13.5" hidden="false" customHeight="false" outlineLevel="0" collapsed="false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 customFormat="false" ht="13.5" hidden="false" customHeight="false" outlineLevel="0" collapsed="false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 customFormat="false" ht="13.5" hidden="false" customHeight="false" outlineLevel="0" collapsed="false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 customFormat="false" ht="13.5" hidden="false" customHeight="false" outlineLevel="0" collapsed="false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 customFormat="false" ht="13.5" hidden="false" customHeight="false" outlineLevel="0" collapsed="false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 customFormat="false" ht="13.5" hidden="false" customHeight="false" outlineLevel="0" collapsed="false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 customFormat="false" ht="13.5" hidden="false" customHeight="false" outlineLevel="0" collapsed="false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 customFormat="false" ht="13.5" hidden="false" customHeight="false" outlineLevel="0" collapsed="false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 customFormat="false" ht="13.5" hidden="false" customHeight="false" outlineLevel="0" collapsed="false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 customFormat="false" ht="13.5" hidden="false" customHeight="false" outlineLevel="0" collapsed="false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 customFormat="false" ht="13.5" hidden="false" customHeight="false" outlineLevel="0" collapsed="false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customFormat="false" ht="13.5" hidden="false" customHeight="false" outlineLevel="0" collapsed="false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 customFormat="false" ht="13.5" hidden="false" customHeight="false" outlineLevel="0" collapsed="false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 customFormat="false" ht="13.5" hidden="false" customHeight="false" outlineLevel="0" collapsed="false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 customFormat="false" ht="13.5" hidden="false" customHeight="false" outlineLevel="0" collapsed="false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customFormat="false" ht="13.5" hidden="false" customHeight="false" outlineLevel="0" collapsed="false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 customFormat="false" ht="13.5" hidden="false" customHeight="false" outlineLevel="0" collapsed="false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 customFormat="false" ht="13.5" hidden="false" customHeight="false" outlineLevel="0" collapsed="false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 customFormat="false" ht="13.5" hidden="false" customHeight="false" outlineLevel="0" collapsed="false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 customFormat="false" ht="13.5" hidden="false" customHeight="false" outlineLevel="0" collapsed="false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customFormat="false" ht="13.5" hidden="false" customHeight="false" outlineLevel="0" collapsed="false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 customFormat="false" ht="13.5" hidden="false" customHeight="false" outlineLevel="0" collapsed="false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 customFormat="false" ht="13.5" hidden="false" customHeight="false" outlineLevel="0" collapsed="false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 customFormat="false" ht="13.5" hidden="false" customHeight="false" outlineLevel="0" collapsed="false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 customFormat="false" ht="13.5" hidden="false" customHeight="false" outlineLevel="0" collapsed="false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 customFormat="false" ht="13.5" hidden="false" customHeight="false" outlineLevel="0" collapsed="false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 customFormat="false" ht="13.5" hidden="false" customHeight="false" outlineLevel="0" collapsed="false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 customFormat="false" ht="13.5" hidden="false" customHeight="false" outlineLevel="0" collapsed="false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 customFormat="false" ht="13.5" hidden="false" customHeight="false" outlineLevel="0" collapsed="false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customFormat="false" ht="13.5" hidden="false" customHeight="false" outlineLevel="0" collapsed="false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 customFormat="false" ht="13.5" hidden="false" customHeight="false" outlineLevel="0" collapsed="false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 customFormat="false" ht="13.5" hidden="false" customHeight="false" outlineLevel="0" collapsed="false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 customFormat="false" ht="13.5" hidden="false" customHeight="false" outlineLevel="0" collapsed="false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 customFormat="false" ht="13.5" hidden="false" customHeight="false" outlineLevel="0" collapsed="false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 customFormat="false" ht="13.5" hidden="false" customHeight="false" outlineLevel="0" collapsed="false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 customFormat="false" ht="13.5" hidden="false" customHeight="false" outlineLevel="0" collapsed="false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 customFormat="false" ht="13.5" hidden="false" customHeight="false" outlineLevel="0" collapsed="false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 customFormat="false" ht="13.5" hidden="false" customHeight="false" outlineLevel="0" collapsed="false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 customFormat="false" ht="13.5" hidden="false" customHeight="false" outlineLevel="0" collapsed="false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 customFormat="false" ht="13.5" hidden="false" customHeight="false" outlineLevel="0" collapsed="false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 customFormat="false" ht="13.5" hidden="false" customHeight="false" outlineLevel="0" collapsed="false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 customFormat="false" ht="13.5" hidden="false" customHeight="false" outlineLevel="0" collapsed="false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 customFormat="false" ht="13.5" hidden="false" customHeight="false" outlineLevel="0" collapsed="false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 customFormat="false" ht="13.5" hidden="false" customHeight="false" outlineLevel="0" collapsed="false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 customFormat="false" ht="13.5" hidden="false" customHeight="false" outlineLevel="0" collapsed="false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 customFormat="false" ht="13.5" hidden="false" customHeight="false" outlineLevel="0" collapsed="false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 customFormat="false" ht="13.5" hidden="false" customHeight="false" outlineLevel="0" collapsed="false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customFormat="false" ht="13.5" hidden="false" customHeight="false" outlineLevel="0" collapsed="false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 customFormat="false" ht="13.5" hidden="false" customHeight="false" outlineLevel="0" collapsed="false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 customFormat="false" ht="13.5" hidden="false" customHeight="false" outlineLevel="0" collapsed="false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 customFormat="false" ht="13.5" hidden="false" customHeight="false" outlineLevel="0" collapsed="false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 customFormat="false" ht="13.5" hidden="false" customHeight="false" outlineLevel="0" collapsed="false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 customFormat="false" ht="13.5" hidden="false" customHeight="false" outlineLevel="0" collapsed="false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 customFormat="false" ht="13.5" hidden="false" customHeight="false" outlineLevel="0" collapsed="false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 customFormat="false" ht="13.5" hidden="false" customHeight="false" outlineLevel="0" collapsed="false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 customFormat="false" ht="13.5" hidden="false" customHeight="false" outlineLevel="0" collapsed="false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 customFormat="false" ht="13.5" hidden="false" customHeight="false" outlineLevel="0" collapsed="false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 customFormat="false" ht="13.5" hidden="false" customHeight="false" outlineLevel="0" collapsed="false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 customFormat="false" ht="13.5" hidden="false" customHeight="false" outlineLevel="0" collapsed="false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 customFormat="false" ht="13.5" hidden="false" customHeight="false" outlineLevel="0" collapsed="false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 customFormat="false" ht="13.5" hidden="false" customHeight="false" outlineLevel="0" collapsed="false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 customFormat="false" ht="13.5" hidden="false" customHeight="false" outlineLevel="0" collapsed="false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 customFormat="false" ht="13.5" hidden="false" customHeight="false" outlineLevel="0" collapsed="false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 customFormat="false" ht="13.5" hidden="false" customHeight="false" outlineLevel="0" collapsed="false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 customFormat="false" ht="13.5" hidden="false" customHeight="false" outlineLevel="0" collapsed="false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 customFormat="false" ht="13.5" hidden="false" customHeight="false" outlineLevel="0" collapsed="false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 customFormat="false" ht="13.5" hidden="false" customHeight="false" outlineLevel="0" collapsed="false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 customFormat="false" ht="13.5" hidden="false" customHeight="false" outlineLevel="0" collapsed="false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 customFormat="false" ht="13.5" hidden="false" customHeight="false" outlineLevel="0" collapsed="false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 customFormat="false" ht="13.5" hidden="false" customHeight="false" outlineLevel="0" collapsed="false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 customFormat="false" ht="13.5" hidden="false" customHeight="false" outlineLevel="0" collapsed="false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 customFormat="false" ht="13.5" hidden="false" customHeight="false" outlineLevel="0" collapsed="false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 customFormat="false" ht="13.5" hidden="false" customHeight="false" outlineLevel="0" collapsed="false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 customFormat="false" ht="13.5" hidden="false" customHeight="false" outlineLevel="0" collapsed="false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 customFormat="false" ht="13.5" hidden="false" customHeight="false" outlineLevel="0" collapsed="false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 customFormat="false" ht="13.5" hidden="false" customHeight="false" outlineLevel="0" collapsed="false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 customFormat="false" ht="13.5" hidden="false" customHeight="false" outlineLevel="0" collapsed="false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 customFormat="false" ht="13.5" hidden="false" customHeight="false" outlineLevel="0" collapsed="false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 customFormat="false" ht="13.5" hidden="false" customHeight="false" outlineLevel="0" collapsed="false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customFormat="false" ht="13.5" hidden="false" customHeight="false" outlineLevel="0" collapsed="false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 customFormat="false" ht="13.5" hidden="false" customHeight="false" outlineLevel="0" collapsed="false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 customFormat="false" ht="13.5" hidden="false" customHeight="false" outlineLevel="0" collapsed="false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 customFormat="false" ht="13.5" hidden="false" customHeight="false" outlineLevel="0" collapsed="false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 customFormat="false" ht="13.5" hidden="false" customHeight="false" outlineLevel="0" collapsed="false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 customFormat="false" ht="13.5" hidden="false" customHeight="false" outlineLevel="0" collapsed="false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 customFormat="false" ht="13.5" hidden="false" customHeight="false" outlineLevel="0" collapsed="false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 customFormat="false" ht="13.5" hidden="false" customHeight="false" outlineLevel="0" collapsed="false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 customFormat="false" ht="13.5" hidden="false" customHeight="false" outlineLevel="0" collapsed="false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customFormat="false" ht="13.5" hidden="false" customHeight="false" outlineLevel="0" collapsed="false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 customFormat="false" ht="13.5" hidden="false" customHeight="false" outlineLevel="0" collapsed="false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 customFormat="false" ht="13.5" hidden="false" customHeight="false" outlineLevel="0" collapsed="false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 customFormat="false" ht="13.5" hidden="false" customHeight="false" outlineLevel="0" collapsed="false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 customFormat="false" ht="13.5" hidden="false" customHeight="false" outlineLevel="0" collapsed="false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 customFormat="false" ht="13.5" hidden="false" customHeight="false" outlineLevel="0" collapsed="false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 customFormat="false" ht="13.5" hidden="false" customHeight="false" outlineLevel="0" collapsed="false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 customFormat="false" ht="13.5" hidden="false" customHeight="false" outlineLevel="0" collapsed="false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 customFormat="false" ht="13.5" hidden="false" customHeight="false" outlineLevel="0" collapsed="false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 customFormat="false" ht="13.5" hidden="false" customHeight="false" outlineLevel="0" collapsed="false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 customFormat="false" ht="13.5" hidden="false" customHeight="false" outlineLevel="0" collapsed="false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 customFormat="false" ht="13.5" hidden="false" customHeight="false" outlineLevel="0" collapsed="false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 customFormat="false" ht="13.5" hidden="false" customHeight="false" outlineLevel="0" collapsed="false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 customFormat="false" ht="13.5" hidden="false" customHeight="false" outlineLevel="0" collapsed="false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 customFormat="false" ht="13.5" hidden="false" customHeight="false" outlineLevel="0" collapsed="false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 customFormat="false" ht="13.5" hidden="false" customHeight="false" outlineLevel="0" collapsed="false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 customFormat="false" ht="13.5" hidden="false" customHeight="false" outlineLevel="0" collapsed="false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 customFormat="false" ht="13.5" hidden="false" customHeight="false" outlineLevel="0" collapsed="false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 customFormat="false" ht="13.5" hidden="false" customHeight="false" outlineLevel="0" collapsed="false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 customFormat="false" ht="13.5" hidden="false" customHeight="false" outlineLevel="0" collapsed="false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 customFormat="false" ht="13.5" hidden="false" customHeight="false" outlineLevel="0" collapsed="false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 customFormat="false" ht="13.5" hidden="false" customHeight="false" outlineLevel="0" collapsed="false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 customFormat="false" ht="13.5" hidden="false" customHeight="false" outlineLevel="0" collapsed="false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customFormat="false" ht="13.5" hidden="false" customHeight="false" outlineLevel="0" collapsed="false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 customFormat="false" ht="13.5" hidden="false" customHeight="false" outlineLevel="0" collapsed="false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 customFormat="false" ht="13.5" hidden="false" customHeight="false" outlineLevel="0" collapsed="false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 customFormat="false" ht="13.5" hidden="false" customHeight="false" outlineLevel="0" collapsed="false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 customFormat="false" ht="13.5" hidden="false" customHeight="false" outlineLevel="0" collapsed="false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 customFormat="false" ht="13.5" hidden="false" customHeight="false" outlineLevel="0" collapsed="false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 customFormat="false" ht="13.5" hidden="false" customHeight="false" outlineLevel="0" collapsed="false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 customFormat="false" ht="13.5" hidden="false" customHeight="false" outlineLevel="0" collapsed="false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 customFormat="false" ht="13.5" hidden="false" customHeight="false" outlineLevel="0" collapsed="false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 customFormat="false" ht="13.5" hidden="false" customHeight="false" outlineLevel="0" collapsed="false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 customFormat="false" ht="13.5" hidden="false" customHeight="false" outlineLevel="0" collapsed="false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 customFormat="false" ht="13.5" hidden="false" customHeight="false" outlineLevel="0" collapsed="false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 customFormat="false" ht="13.5" hidden="false" customHeight="false" outlineLevel="0" collapsed="false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 customFormat="false" ht="13.5" hidden="false" customHeight="false" outlineLevel="0" collapsed="false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 customFormat="false" ht="13.5" hidden="false" customHeight="false" outlineLevel="0" collapsed="false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 customFormat="false" ht="13.5" hidden="false" customHeight="false" outlineLevel="0" collapsed="false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 customFormat="false" ht="13.5" hidden="false" customHeight="false" outlineLevel="0" collapsed="false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 customFormat="false" ht="13.5" hidden="false" customHeight="false" outlineLevel="0" collapsed="false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 customFormat="false" ht="13.5" hidden="false" customHeight="false" outlineLevel="0" collapsed="false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customFormat="false" ht="13.5" hidden="false" customHeight="false" outlineLevel="0" collapsed="false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 customFormat="false" ht="13.5" hidden="false" customHeight="false" outlineLevel="0" collapsed="false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 customFormat="false" ht="13.5" hidden="false" customHeight="false" outlineLevel="0" collapsed="false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 customFormat="false" ht="13.5" hidden="false" customHeight="false" outlineLevel="0" collapsed="false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 customFormat="false" ht="13.5" hidden="false" customHeight="false" outlineLevel="0" collapsed="false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 customFormat="false" ht="13.5" hidden="false" customHeight="false" outlineLevel="0" collapsed="false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 customFormat="false" ht="13.5" hidden="false" customHeight="false" outlineLevel="0" collapsed="false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 customFormat="false" ht="13.5" hidden="false" customHeight="false" outlineLevel="0" collapsed="false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 customFormat="false" ht="13.5" hidden="false" customHeight="false" outlineLevel="0" collapsed="false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 customFormat="false" ht="13.5" hidden="false" customHeight="false" outlineLevel="0" collapsed="false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 customFormat="false" ht="13.5" hidden="false" customHeight="false" outlineLevel="0" collapsed="false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 customFormat="false" ht="13.5" hidden="false" customHeight="false" outlineLevel="0" collapsed="false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 customFormat="false" ht="13.5" hidden="false" customHeight="false" outlineLevel="0" collapsed="false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customFormat="false" ht="13.5" hidden="false" customHeight="false" outlineLevel="0" collapsed="false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 customFormat="false" ht="13.5" hidden="false" customHeight="false" outlineLevel="0" collapsed="false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 customFormat="false" ht="13.5" hidden="false" customHeight="false" outlineLevel="0" collapsed="false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 customFormat="false" ht="13.5" hidden="false" customHeight="false" outlineLevel="0" collapsed="false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 customFormat="false" ht="13.5" hidden="false" customHeight="false" outlineLevel="0" collapsed="false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 customFormat="false" ht="13.5" hidden="false" customHeight="false" outlineLevel="0" collapsed="false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 customFormat="false" ht="13.5" hidden="false" customHeight="false" outlineLevel="0" collapsed="false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 customFormat="false" ht="13.5" hidden="false" customHeight="false" outlineLevel="0" collapsed="false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 customFormat="false" ht="13.5" hidden="false" customHeight="false" outlineLevel="0" collapsed="false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 customFormat="false" ht="13.5" hidden="false" customHeight="false" outlineLevel="0" collapsed="false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 customFormat="false" ht="13.5" hidden="false" customHeight="false" outlineLevel="0" collapsed="false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 customFormat="false" ht="13.5" hidden="false" customHeight="false" outlineLevel="0" collapsed="false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 customFormat="false" ht="13.5" hidden="false" customHeight="false" outlineLevel="0" collapsed="false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 customFormat="false" ht="13.5" hidden="false" customHeight="false" outlineLevel="0" collapsed="false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 customFormat="false" ht="13.5" hidden="false" customHeight="false" outlineLevel="0" collapsed="false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 customFormat="false" ht="13.5" hidden="false" customHeight="false" outlineLevel="0" collapsed="false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 customFormat="false" ht="13.5" hidden="false" customHeight="false" outlineLevel="0" collapsed="false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 customFormat="false" ht="13.5" hidden="false" customHeight="false" outlineLevel="0" collapsed="false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 customFormat="false" ht="13.5" hidden="false" customHeight="false" outlineLevel="0" collapsed="false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 customFormat="false" ht="13.5" hidden="false" customHeight="false" outlineLevel="0" collapsed="false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 customFormat="false" ht="13.5" hidden="false" customHeight="false" outlineLevel="0" collapsed="false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 customFormat="false" ht="13.5" hidden="false" customHeight="false" outlineLevel="0" collapsed="false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 customFormat="false" ht="13.5" hidden="false" customHeight="false" outlineLevel="0" collapsed="false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 customFormat="false" ht="13.5" hidden="false" customHeight="false" outlineLevel="0" collapsed="false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 customFormat="false" ht="13.5" hidden="false" customHeight="false" outlineLevel="0" collapsed="false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 customFormat="false" ht="13.5" hidden="false" customHeight="false" outlineLevel="0" collapsed="false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 customFormat="false" ht="13.5" hidden="false" customHeight="false" outlineLevel="0" collapsed="false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 customFormat="false" ht="13.5" hidden="false" customHeight="false" outlineLevel="0" collapsed="false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 customFormat="false" ht="13.5" hidden="false" customHeight="false" outlineLevel="0" collapsed="false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 customFormat="false" ht="13.5" hidden="false" customHeight="false" outlineLevel="0" collapsed="false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 customFormat="false" ht="13.5" hidden="false" customHeight="false" outlineLevel="0" collapsed="false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 customFormat="false" ht="13.5" hidden="false" customHeight="false" outlineLevel="0" collapsed="false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customFormat="false" ht="13.5" hidden="false" customHeight="false" outlineLevel="0" collapsed="false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 customFormat="false" ht="13.5" hidden="false" customHeight="false" outlineLevel="0" collapsed="false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 customFormat="false" ht="13.5" hidden="false" customHeight="false" outlineLevel="0" collapsed="false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 customFormat="false" ht="13.5" hidden="false" customHeight="false" outlineLevel="0" collapsed="false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 customFormat="false" ht="13.5" hidden="false" customHeight="false" outlineLevel="0" collapsed="false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 customFormat="false" ht="13.5" hidden="false" customHeight="false" outlineLevel="0" collapsed="false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 customFormat="false" ht="13.5" hidden="false" customHeight="false" outlineLevel="0" collapsed="false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customFormat="false" ht="13.5" hidden="false" customHeight="false" outlineLevel="0" collapsed="false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 customFormat="false" ht="13.5" hidden="false" customHeight="false" outlineLevel="0" collapsed="false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 customFormat="false" ht="13.5" hidden="false" customHeight="false" outlineLevel="0" collapsed="false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 customFormat="false" ht="13.5" hidden="false" customHeight="false" outlineLevel="0" collapsed="false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 customFormat="false" ht="13.5" hidden="false" customHeight="false" outlineLevel="0" collapsed="false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 customFormat="false" ht="13.5" hidden="false" customHeight="false" outlineLevel="0" collapsed="false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 customFormat="false" ht="13.5" hidden="false" customHeight="false" outlineLevel="0" collapsed="false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 customFormat="false" ht="13.5" hidden="false" customHeight="false" outlineLevel="0" collapsed="false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 customFormat="false" ht="13.5" hidden="false" customHeight="false" outlineLevel="0" collapsed="false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 customFormat="false" ht="13.5" hidden="false" customHeight="false" outlineLevel="0" collapsed="false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 customFormat="false" ht="13.5" hidden="false" customHeight="false" outlineLevel="0" collapsed="false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 customFormat="false" ht="13.5" hidden="false" customHeight="false" outlineLevel="0" collapsed="false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 customFormat="false" ht="13.5" hidden="false" customHeight="false" outlineLevel="0" collapsed="false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 customFormat="false" ht="13.5" hidden="false" customHeight="false" outlineLevel="0" collapsed="false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 customFormat="false" ht="13.5" hidden="false" customHeight="false" outlineLevel="0" collapsed="false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customFormat="false" ht="13.5" hidden="false" customHeight="false" outlineLevel="0" collapsed="false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 customFormat="false" ht="13.5" hidden="false" customHeight="false" outlineLevel="0" collapsed="false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 customFormat="false" ht="13.5" hidden="false" customHeight="false" outlineLevel="0" collapsed="false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 customFormat="false" ht="13.5" hidden="false" customHeight="false" outlineLevel="0" collapsed="false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 customFormat="false" ht="13.5" hidden="false" customHeight="false" outlineLevel="0" collapsed="false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 customFormat="false" ht="13.5" hidden="false" customHeight="false" outlineLevel="0" collapsed="false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 customFormat="false" ht="13.5" hidden="false" customHeight="false" outlineLevel="0" collapsed="false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 customFormat="false" ht="13.5" hidden="false" customHeight="false" outlineLevel="0" collapsed="false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 customFormat="false" ht="13.5" hidden="false" customHeight="false" outlineLevel="0" collapsed="false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 customFormat="false" ht="13.5" hidden="false" customHeight="false" outlineLevel="0" collapsed="false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customFormat="false" ht="13.5" hidden="false" customHeight="false" outlineLevel="0" collapsed="false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 customFormat="false" ht="13.5" hidden="false" customHeight="false" outlineLevel="0" collapsed="false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 customFormat="false" ht="13.5" hidden="false" customHeight="false" outlineLevel="0" collapsed="false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 customFormat="false" ht="13.5" hidden="false" customHeight="false" outlineLevel="0" collapsed="false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 customFormat="false" ht="13.5" hidden="false" customHeight="false" outlineLevel="0" collapsed="false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 customFormat="false" ht="13.5" hidden="false" customHeight="false" outlineLevel="0" collapsed="false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 customFormat="false" ht="13.5" hidden="false" customHeight="false" outlineLevel="0" collapsed="false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 customFormat="false" ht="13.5" hidden="false" customHeight="false" outlineLevel="0" collapsed="false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 customFormat="false" ht="13.5" hidden="false" customHeight="false" outlineLevel="0" collapsed="false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 customFormat="false" ht="13.5" hidden="false" customHeight="false" outlineLevel="0" collapsed="false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 customFormat="false" ht="13.5" hidden="false" customHeight="false" outlineLevel="0" collapsed="false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 customFormat="false" ht="13.5" hidden="false" customHeight="false" outlineLevel="0" collapsed="false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 customFormat="false" ht="13.5" hidden="false" customHeight="false" outlineLevel="0" collapsed="false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 customFormat="false" ht="13.5" hidden="false" customHeight="false" outlineLevel="0" collapsed="false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 customFormat="false" ht="13.5" hidden="false" customHeight="false" outlineLevel="0" collapsed="false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 customFormat="false" ht="13.5" hidden="false" customHeight="false" outlineLevel="0" collapsed="false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 customFormat="false" ht="13.5" hidden="false" customHeight="false" outlineLevel="0" collapsed="false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 customFormat="false" ht="13.5" hidden="false" customHeight="false" outlineLevel="0" collapsed="false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 customFormat="false" ht="13.5" hidden="false" customHeight="false" outlineLevel="0" collapsed="false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 customFormat="false" ht="13.5" hidden="false" customHeight="false" outlineLevel="0" collapsed="false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 customFormat="false" ht="13.5" hidden="false" customHeight="false" outlineLevel="0" collapsed="false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 customFormat="false" ht="13.5" hidden="false" customHeight="false" outlineLevel="0" collapsed="false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 customFormat="false" ht="13.5" hidden="false" customHeight="false" outlineLevel="0" collapsed="false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 customFormat="false" ht="13.5" hidden="false" customHeight="false" outlineLevel="0" collapsed="false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customFormat="false" ht="13.5" hidden="false" customHeight="false" outlineLevel="0" collapsed="false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 customFormat="false" ht="13.5" hidden="false" customHeight="false" outlineLevel="0" collapsed="false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 customFormat="false" ht="13.5" hidden="false" customHeight="false" outlineLevel="0" collapsed="false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 customFormat="false" ht="13.5" hidden="false" customHeight="false" outlineLevel="0" collapsed="false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 customFormat="false" ht="13.5" hidden="false" customHeight="false" outlineLevel="0" collapsed="false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 customFormat="false" ht="13.5" hidden="false" customHeight="false" outlineLevel="0" collapsed="false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 customFormat="false" ht="13.5" hidden="false" customHeight="false" outlineLevel="0" collapsed="false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 customFormat="false" ht="13.5" hidden="false" customHeight="false" outlineLevel="0" collapsed="false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customFormat="false" ht="13.5" hidden="false" customHeight="false" outlineLevel="0" collapsed="false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 customFormat="false" ht="13.5" hidden="false" customHeight="false" outlineLevel="0" collapsed="false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 customFormat="false" ht="13.5" hidden="false" customHeight="false" outlineLevel="0" collapsed="false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 customFormat="false" ht="13.5" hidden="false" customHeight="false" outlineLevel="0" collapsed="false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 customFormat="false" ht="13.5" hidden="false" customHeight="false" outlineLevel="0" collapsed="false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 customFormat="false" ht="13.5" hidden="false" customHeight="false" outlineLevel="0" collapsed="false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 customFormat="false" ht="13.5" hidden="false" customHeight="false" outlineLevel="0" collapsed="false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 customFormat="false" ht="13.5" hidden="false" customHeight="false" outlineLevel="0" collapsed="false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 customFormat="false" ht="13.5" hidden="false" customHeight="false" outlineLevel="0" collapsed="false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 customFormat="false" ht="13.5" hidden="false" customHeight="false" outlineLevel="0" collapsed="false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customFormat="false" ht="13.5" hidden="false" customHeight="false" outlineLevel="0" collapsed="false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 customFormat="false" ht="13.5" hidden="false" customHeight="false" outlineLevel="0" collapsed="false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 customFormat="false" ht="13.5" hidden="false" customHeight="false" outlineLevel="0" collapsed="false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 customFormat="false" ht="13.5" hidden="false" customHeight="false" outlineLevel="0" collapsed="false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 customFormat="false" ht="13.5" hidden="false" customHeight="false" outlineLevel="0" collapsed="false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 customFormat="false" ht="13.5" hidden="false" customHeight="false" outlineLevel="0" collapsed="false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 customFormat="false" ht="13.5" hidden="false" customHeight="false" outlineLevel="0" collapsed="false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 customFormat="false" ht="13.5" hidden="false" customHeight="false" outlineLevel="0" collapsed="false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customFormat="false" ht="13.5" hidden="false" customHeight="false" outlineLevel="0" collapsed="false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 customFormat="false" ht="13.5" hidden="false" customHeight="false" outlineLevel="0" collapsed="false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 customFormat="false" ht="13.5" hidden="false" customHeight="false" outlineLevel="0" collapsed="false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 customFormat="false" ht="13.5" hidden="false" customHeight="false" outlineLevel="0" collapsed="false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 customFormat="false" ht="13.5" hidden="false" customHeight="false" outlineLevel="0" collapsed="false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 customFormat="false" ht="13.5" hidden="false" customHeight="false" outlineLevel="0" collapsed="false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 customFormat="false" ht="13.5" hidden="false" customHeight="false" outlineLevel="0" collapsed="false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 customFormat="false" ht="13.5" hidden="false" customHeight="false" outlineLevel="0" collapsed="false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 customFormat="false" ht="13.5" hidden="false" customHeight="false" outlineLevel="0" collapsed="false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 customFormat="false" ht="13.5" hidden="false" customHeight="false" outlineLevel="0" collapsed="false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 customFormat="false" ht="13.5" hidden="false" customHeight="false" outlineLevel="0" collapsed="false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 customFormat="false" ht="13.5" hidden="false" customHeight="false" outlineLevel="0" collapsed="false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 customFormat="false" ht="13.5" hidden="false" customHeight="false" outlineLevel="0" collapsed="false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 customFormat="false" ht="13.5" hidden="false" customHeight="false" outlineLevel="0" collapsed="false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customFormat="false" ht="13.5" hidden="false" customHeight="false" outlineLevel="0" collapsed="false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 customFormat="false" ht="13.5" hidden="false" customHeight="false" outlineLevel="0" collapsed="false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 customFormat="false" ht="13.5" hidden="false" customHeight="false" outlineLevel="0" collapsed="false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 customFormat="false" ht="13.5" hidden="false" customHeight="false" outlineLevel="0" collapsed="false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 customFormat="false" ht="13.5" hidden="false" customHeight="false" outlineLevel="0" collapsed="false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 customFormat="false" ht="13.5" hidden="false" customHeight="false" outlineLevel="0" collapsed="false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 customFormat="false" ht="13.5" hidden="false" customHeight="false" outlineLevel="0" collapsed="false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 customFormat="false" ht="13.5" hidden="false" customHeight="false" outlineLevel="0" collapsed="false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 customFormat="false" ht="13.5" hidden="false" customHeight="false" outlineLevel="0" collapsed="false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 customFormat="false" ht="13.5" hidden="false" customHeight="false" outlineLevel="0" collapsed="false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 customFormat="false" ht="13.5" hidden="false" customHeight="false" outlineLevel="0" collapsed="false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 customFormat="false" ht="13.5" hidden="false" customHeight="false" outlineLevel="0" collapsed="false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 customFormat="false" ht="13.5" hidden="false" customHeight="false" outlineLevel="0" collapsed="false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 customFormat="false" ht="13.5" hidden="false" customHeight="false" outlineLevel="0" collapsed="false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 customFormat="false" ht="13.5" hidden="false" customHeight="false" outlineLevel="0" collapsed="false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 customFormat="false" ht="13.5" hidden="false" customHeight="false" outlineLevel="0" collapsed="false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 customFormat="false" ht="13.5" hidden="false" customHeight="false" outlineLevel="0" collapsed="false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 customFormat="false" ht="13.5" hidden="false" customHeight="false" outlineLevel="0" collapsed="false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 customFormat="false" ht="13.5" hidden="false" customHeight="false" outlineLevel="0" collapsed="false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 customFormat="false" ht="13.5" hidden="false" customHeight="false" outlineLevel="0" collapsed="false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  <row r="954" customFormat="false" ht="13.5" hidden="false" customHeight="false" outlineLevel="0" collapsed="false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</row>
    <row r="955" customFormat="false" ht="13.5" hidden="false" customHeight="false" outlineLevel="0" collapsed="false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</row>
    <row r="956" customFormat="false" ht="13.5" hidden="false" customHeight="false" outlineLevel="0" collapsed="false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</row>
    <row r="957" customFormat="false" ht="13.5" hidden="false" customHeight="false" outlineLevel="0" collapsed="false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</row>
    <row r="958" customFormat="false" ht="13.5" hidden="false" customHeight="false" outlineLevel="0" collapsed="false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</row>
    <row r="959" customFormat="false" ht="13.5" hidden="false" customHeight="false" outlineLevel="0" collapsed="false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</row>
    <row r="960" customFormat="false" ht="13.5" hidden="false" customHeight="false" outlineLevel="0" collapsed="false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</row>
    <row r="961" customFormat="false" ht="13.5" hidden="false" customHeight="false" outlineLevel="0" collapsed="false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</row>
    <row r="962" customFormat="false" ht="13.5" hidden="false" customHeight="false" outlineLevel="0" collapsed="false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</row>
    <row r="963" customFormat="false" ht="13.5" hidden="false" customHeight="false" outlineLevel="0" collapsed="false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</row>
    <row r="964" customFormat="false" ht="13.5" hidden="false" customHeight="false" outlineLevel="0" collapsed="false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</row>
    <row r="965" customFormat="false" ht="13.5" hidden="false" customHeight="false" outlineLevel="0" collapsed="false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 customFormat="false" ht="13.5" hidden="false" customHeight="false" outlineLevel="0" collapsed="false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</row>
    <row r="967" customFormat="false" ht="13.5" hidden="false" customHeight="false" outlineLevel="0" collapsed="false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</row>
    <row r="968" customFormat="false" ht="13.5" hidden="false" customHeight="false" outlineLevel="0" collapsed="false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</row>
    <row r="969" customFormat="false" ht="13.5" hidden="false" customHeight="false" outlineLevel="0" collapsed="false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</row>
    <row r="970" customFormat="false" ht="13.5" hidden="false" customHeight="false" outlineLevel="0" collapsed="false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</row>
    <row r="971" customFormat="false" ht="13.5" hidden="false" customHeight="false" outlineLevel="0" collapsed="false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</row>
    <row r="972" customFormat="false" ht="13.5" hidden="false" customHeight="false" outlineLevel="0" collapsed="false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</row>
    <row r="973" customFormat="false" ht="13.5" hidden="false" customHeight="false" outlineLevel="0" collapsed="false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</row>
    <row r="974" customFormat="false" ht="13.5" hidden="false" customHeight="false" outlineLevel="0" collapsed="false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</row>
    <row r="975" customFormat="false" ht="13.5" hidden="false" customHeight="false" outlineLevel="0" collapsed="false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</row>
    <row r="976" customFormat="false" ht="13.5" hidden="false" customHeight="false" outlineLevel="0" collapsed="false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</row>
    <row r="977" customFormat="false" ht="13.5" hidden="false" customHeight="false" outlineLevel="0" collapsed="false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</row>
    <row r="978" customFormat="false" ht="13.5" hidden="false" customHeight="false" outlineLevel="0" collapsed="false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</row>
    <row r="979" customFormat="false" ht="13.5" hidden="false" customHeight="false" outlineLevel="0" collapsed="false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</row>
    <row r="980" customFormat="false" ht="13.5" hidden="false" customHeight="false" outlineLevel="0" collapsed="false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</row>
    <row r="981" customFormat="false" ht="13.5" hidden="false" customHeight="false" outlineLevel="0" collapsed="false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</row>
    <row r="982" customFormat="false" ht="13.5" hidden="false" customHeight="false" outlineLevel="0" collapsed="false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</row>
    <row r="983" customFormat="false" ht="13.5" hidden="false" customHeight="false" outlineLevel="0" collapsed="false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</row>
    <row r="984" customFormat="false" ht="13.5" hidden="false" customHeight="false" outlineLevel="0" collapsed="false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</row>
    <row r="985" customFormat="false" ht="13.5" hidden="false" customHeight="false" outlineLevel="0" collapsed="false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</row>
    <row r="986" customFormat="false" ht="13.5" hidden="false" customHeight="false" outlineLevel="0" collapsed="false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</row>
    <row r="987" customFormat="false" ht="13.5" hidden="false" customHeight="false" outlineLevel="0" collapsed="false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</row>
    <row r="988" customFormat="false" ht="13.5" hidden="false" customHeight="false" outlineLevel="0" collapsed="false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</row>
    <row r="989" customFormat="false" ht="13.5" hidden="false" customHeight="false" outlineLevel="0" collapsed="false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</row>
    <row r="990" customFormat="false" ht="13.5" hidden="false" customHeight="false" outlineLevel="0" collapsed="false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</row>
    <row r="991" customFormat="false" ht="13.5" hidden="false" customHeight="false" outlineLevel="0" collapsed="false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</row>
    <row r="992" customFormat="false" ht="13.5" hidden="false" customHeight="false" outlineLevel="0" collapsed="false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84375" defaultRowHeight="13.5" customHeight="true" zeroHeight="false" outlineLevelRow="0" outlineLevelCol="0"/>
  <cols>
    <col collapsed="false" customWidth="true" hidden="false" outlineLevel="0" max="1" min="1" style="1" width="8.35"/>
    <col collapsed="false" customWidth="true" hidden="false" outlineLevel="0" max="12" min="2" style="1" width="14.98"/>
    <col collapsed="false" customWidth="true" hidden="false" outlineLevel="0" max="13" min="13" style="1" width="8.35"/>
    <col collapsed="false" customWidth="true" hidden="false" outlineLevel="0" max="23" min="14" style="1" width="14.98"/>
    <col collapsed="false" customWidth="false" hidden="false" outlineLevel="0" max="257" min="24" style="1" width="8.98"/>
  </cols>
  <sheetData>
    <row r="1" customFormat="false" ht="14.25" hidden="false" customHeight="false" outlineLevel="0" collapsed="false">
      <c r="H1" s="1" t="s">
        <v>0</v>
      </c>
    </row>
    <row r="2" customFormat="false" ht="13.5" hidden="false" customHeight="false" outlineLevel="0" collapsed="false">
      <c r="B2" s="2" t="s">
        <v>1</v>
      </c>
      <c r="C2" s="2" t="s">
        <v>2</v>
      </c>
      <c r="D2" s="2" t="s">
        <v>3</v>
      </c>
      <c r="E2" s="2" t="s">
        <v>4</v>
      </c>
      <c r="G2" s="3"/>
      <c r="H2" s="1" t="s">
        <v>5</v>
      </c>
    </row>
    <row r="3" customFormat="false" ht="14.25" hidden="false" customHeight="false" outlineLevel="0" collapsed="false">
      <c r="B3" s="4" t="n">
        <v>3</v>
      </c>
      <c r="C3" s="4" t="n">
        <v>100</v>
      </c>
      <c r="D3" s="5" t="n">
        <f aca="false">$B$3/$C$3</f>
        <v>0.03</v>
      </c>
      <c r="E3" s="5" t="n">
        <f aca="false">1-$D$3</f>
        <v>0.97</v>
      </c>
      <c r="G3" s="1" t="s">
        <v>6</v>
      </c>
    </row>
    <row r="4" customFormat="false" ht="14.25" hidden="false" customHeight="false" outlineLevel="0" collapsed="false">
      <c r="G4" s="1" t="s">
        <v>7</v>
      </c>
    </row>
    <row r="5" customFormat="false" ht="13.5" hidden="false" customHeight="false" outlineLevel="0" collapsed="false">
      <c r="B5" s="2" t="s">
        <v>8</v>
      </c>
      <c r="C5" s="2" t="s">
        <v>9</v>
      </c>
      <c r="D5" s="2" t="s">
        <v>10</v>
      </c>
      <c r="G5" s="6" t="s">
        <v>11</v>
      </c>
    </row>
    <row r="6" customFormat="false" ht="14.25" hidden="false" customHeight="false" outlineLevel="0" collapsed="false">
      <c r="B6" s="7" t="n">
        <v>1</v>
      </c>
      <c r="C6" s="7" t="n">
        <v>95</v>
      </c>
      <c r="D6" s="7" t="n">
        <v>995</v>
      </c>
      <c r="G6" s="8" t="s">
        <v>12</v>
      </c>
    </row>
    <row r="8" customFormat="false" ht="13.5" hidden="false" customHeight="false" outlineLevel="0" collapsed="false">
      <c r="A8" s="1" t="s">
        <v>13</v>
      </c>
      <c r="B8" s="9" t="n">
        <f aca="false">0</f>
        <v>0</v>
      </c>
      <c r="C8" s="9" t="n">
        <f aca="false">B8+1</f>
        <v>1</v>
      </c>
      <c r="D8" s="9" t="n">
        <f aca="false">C8+1</f>
        <v>2</v>
      </c>
      <c r="E8" s="9" t="n">
        <f aca="false">D8+1</f>
        <v>3</v>
      </c>
      <c r="F8" s="9" t="n">
        <f aca="false">E8+1</f>
        <v>4</v>
      </c>
      <c r="G8" s="9" t="n">
        <f aca="false">F8+1</f>
        <v>5</v>
      </c>
      <c r="H8" s="9" t="n">
        <f aca="false">G8+1</f>
        <v>6</v>
      </c>
      <c r="I8" s="9" t="n">
        <f aca="false">H8+1</f>
        <v>7</v>
      </c>
      <c r="J8" s="9" t="n">
        <f aca="false">I8+1</f>
        <v>8</v>
      </c>
      <c r="K8" s="9" t="n">
        <f aca="false">J8+1</f>
        <v>9</v>
      </c>
      <c r="L8" s="9" t="n">
        <f aca="false">K8+1</f>
        <v>10</v>
      </c>
      <c r="M8" s="1" t="str">
        <f aca="false">A8</f>
        <v>表A</v>
      </c>
      <c r="N8" s="10" t="n">
        <v>1</v>
      </c>
      <c r="O8" s="10" t="n">
        <f aca="false">N8+1</f>
        <v>2</v>
      </c>
      <c r="P8" s="10" t="n">
        <f aca="false">O8+1</f>
        <v>3</v>
      </c>
      <c r="Q8" s="10" t="n">
        <f aca="false">P8+1</f>
        <v>4</v>
      </c>
      <c r="R8" s="10" t="n">
        <f aca="false">Q8+1</f>
        <v>5</v>
      </c>
      <c r="S8" s="10" t="n">
        <f aca="false">R8+1</f>
        <v>6</v>
      </c>
      <c r="T8" s="10" t="n">
        <f aca="false">S8+1</f>
        <v>7</v>
      </c>
      <c r="U8" s="10" t="n">
        <f aca="false">T8+1</f>
        <v>8</v>
      </c>
      <c r="V8" s="10" t="n">
        <f aca="false">U8+1</f>
        <v>9</v>
      </c>
      <c r="W8" s="10" t="n">
        <f aca="false">V8+1</f>
        <v>10</v>
      </c>
    </row>
    <row r="9" customFormat="false" ht="13.5" hidden="false" customHeight="false" outlineLevel="0" collapsed="false">
      <c r="A9" s="11" t="n">
        <f aca="false">$B$6</f>
        <v>1</v>
      </c>
      <c r="B9" s="12" t="n">
        <f aca="false">($D$3^B$8)*($E$3^($A9-B$8))*COMBIN($A9,B$8)</f>
        <v>0.97</v>
      </c>
      <c r="C9" s="12" t="n">
        <f aca="false">($D$3^C$8)*($E$3^($A9-C$8))*COMBIN($A9,C$8)</f>
        <v>0.03</v>
      </c>
      <c r="D9" s="12" t="e">
        <f aca="false">($D$3^D$8)*($E$3^($A9-D$8))*COMBIN($A9,D$8)</f>
        <v>#VALUE!</v>
      </c>
      <c r="E9" s="12" t="e">
        <f aca="false">($D$3^E$8)*($E$3^($A9-E$8))*COMBIN($A9,E$8)</f>
        <v>#VALUE!</v>
      </c>
      <c r="F9" s="12" t="e">
        <f aca="false">($D$3^F$8)*($E$3^($A9-F$8))*COMBIN($A9,F$8)</f>
        <v>#VALUE!</v>
      </c>
      <c r="G9" s="12" t="e">
        <f aca="false">($D$3^G$8)*($E$3^($A9-G$8))*COMBIN($A9,G$8)</f>
        <v>#VALUE!</v>
      </c>
      <c r="H9" s="12" t="e">
        <f aca="false">($D$3^H$8)*($E$3^($A9-H$8))*COMBIN($A9,H$8)</f>
        <v>#VALUE!</v>
      </c>
      <c r="I9" s="12" t="e">
        <f aca="false">($D$3^I$8)*($E$3^($A9-I$8))*COMBIN($A9,I$8)</f>
        <v>#VALUE!</v>
      </c>
      <c r="J9" s="12" t="e">
        <f aca="false">($D$3^J$8)*($E$3^($A9-J$8))*COMBIN($A9,J$8)</f>
        <v>#VALUE!</v>
      </c>
      <c r="K9" s="12" t="e">
        <f aca="false">($D$3^K$8)*($E$3^($A9-K$8))*COMBIN($A9,K$8)</f>
        <v>#VALUE!</v>
      </c>
      <c r="L9" s="12" t="e">
        <f aca="false">($D$3^L$8)*($E$3^($A9-L$8))*COMBIN($A9,L$8)</f>
        <v>#VALUE!</v>
      </c>
      <c r="M9" s="13" t="n">
        <f aca="false">A9</f>
        <v>1</v>
      </c>
      <c r="N9" s="12" t="n">
        <f aca="false">1-$B9</f>
        <v>0.03</v>
      </c>
      <c r="O9" s="12" t="n">
        <f aca="false">1-SUM(B9:C9)</f>
        <v>0</v>
      </c>
      <c r="P9" s="12" t="e">
        <f aca="false">1-SUM(B9:D9)</f>
        <v>#VALUE!</v>
      </c>
      <c r="Q9" s="12" t="e">
        <f aca="false">1-SUM(B9:E9)</f>
        <v>#VALUE!</v>
      </c>
      <c r="R9" s="12" t="e">
        <f aca="false">1-SUM(B9:F9)</f>
        <v>#VALUE!</v>
      </c>
      <c r="S9" s="12" t="e">
        <f aca="false">1-SUM(B9:G9)</f>
        <v>#VALUE!</v>
      </c>
      <c r="T9" s="12" t="e">
        <f aca="false">1-SUM(B9:H9)</f>
        <v>#VALUE!</v>
      </c>
      <c r="U9" s="12" t="e">
        <f aca="false">1-SUM(B9:I9)</f>
        <v>#VALUE!</v>
      </c>
      <c r="V9" s="12" t="e">
        <f aca="false">1-SUM(B9:J9)</f>
        <v>#VALUE!</v>
      </c>
      <c r="W9" s="12" t="e">
        <f aca="false">1-SUM(B9:K9)</f>
        <v>#VALUE!</v>
      </c>
    </row>
    <row r="10" customFormat="false" ht="13.5" hidden="false" customHeight="false" outlineLevel="0" collapsed="false">
      <c r="A10" s="13" t="n">
        <f aca="false">A9+1</f>
        <v>2</v>
      </c>
      <c r="B10" s="12" t="n">
        <f aca="false">($D$3^B$8)*($E$3^($A10-B$8))*COMBIN($A10,B$8)</f>
        <v>0.9409</v>
      </c>
      <c r="C10" s="12" t="n">
        <f aca="false">($D$3^C$8)*($E$3^($A10-C$8))*COMBIN($A10,C$8)</f>
        <v>0.0582</v>
      </c>
      <c r="D10" s="12" t="n">
        <f aca="false">($D$3^D$8)*($E$3^($A10-D$8))*COMBIN($A10,D$8)</f>
        <v>0.0009</v>
      </c>
      <c r="E10" s="12" t="e">
        <f aca="false">($D$3^E$8)*($E$3^($A10-E$8))*COMBIN($A10,E$8)</f>
        <v>#VALUE!</v>
      </c>
      <c r="F10" s="12" t="e">
        <f aca="false">($D$3^F$8)*($E$3^($A10-F$8))*COMBIN($A10,F$8)</f>
        <v>#VALUE!</v>
      </c>
      <c r="G10" s="12" t="e">
        <f aca="false">($D$3^G$8)*($E$3^($A10-G$8))*COMBIN($A10,G$8)</f>
        <v>#VALUE!</v>
      </c>
      <c r="H10" s="12" t="e">
        <f aca="false">($D$3^H$8)*($E$3^($A10-H$8))*COMBIN($A10,H$8)</f>
        <v>#VALUE!</v>
      </c>
      <c r="I10" s="12" t="e">
        <f aca="false">($D$3^I$8)*($E$3^($A10-I$8))*COMBIN($A10,I$8)</f>
        <v>#VALUE!</v>
      </c>
      <c r="J10" s="12" t="e">
        <f aca="false">($D$3^J$8)*($E$3^($A10-J$8))*COMBIN($A10,J$8)</f>
        <v>#VALUE!</v>
      </c>
      <c r="K10" s="12" t="e">
        <f aca="false">($D$3^K$8)*($E$3^($A10-K$8))*COMBIN($A10,K$8)</f>
        <v>#VALUE!</v>
      </c>
      <c r="L10" s="12" t="e">
        <f aca="false">($D$3^L$8)*($E$3^($A10-L$8))*COMBIN($A10,L$8)</f>
        <v>#VALUE!</v>
      </c>
      <c r="M10" s="13" t="n">
        <f aca="false">A10</f>
        <v>2</v>
      </c>
      <c r="N10" s="12" t="n">
        <f aca="false">1-$B10</f>
        <v>0.0591</v>
      </c>
      <c r="O10" s="12" t="n">
        <f aca="false">1-SUM(B10:C10)</f>
        <v>0.000900000000000012</v>
      </c>
      <c r="P10" s="12" t="n">
        <f aca="false">1-SUM(B10:D10)</f>
        <v>0</v>
      </c>
      <c r="Q10" s="12" t="e">
        <f aca="false">1-SUM(B10:E10)</f>
        <v>#VALUE!</v>
      </c>
      <c r="R10" s="12" t="e">
        <f aca="false">1-SUM(B10:F10)</f>
        <v>#VALUE!</v>
      </c>
      <c r="S10" s="12" t="e">
        <f aca="false">1-SUM(B10:G10)</f>
        <v>#VALUE!</v>
      </c>
      <c r="T10" s="12" t="e">
        <f aca="false">1-SUM(B10:H10)</f>
        <v>#VALUE!</v>
      </c>
      <c r="U10" s="12" t="e">
        <f aca="false">1-SUM(B10:I10)</f>
        <v>#VALUE!</v>
      </c>
      <c r="V10" s="12" t="e">
        <f aca="false">1-SUM(B10:J10)</f>
        <v>#VALUE!</v>
      </c>
      <c r="W10" s="12" t="e">
        <f aca="false">1-SUM(B10:K10)</f>
        <v>#VALUE!</v>
      </c>
    </row>
    <row r="11" customFormat="false" ht="13.5" hidden="false" customHeight="false" outlineLevel="0" collapsed="false">
      <c r="A11" s="13" t="n">
        <f aca="false">A10+1</f>
        <v>3</v>
      </c>
      <c r="B11" s="12" t="n">
        <f aca="false">($D$3^B$8)*($E$3^($A11-B$8))*COMBIN($A11,B$8)</f>
        <v>0.912673</v>
      </c>
      <c r="C11" s="12" t="n">
        <f aca="false">($D$3^C$8)*($E$3^($A11-C$8))*COMBIN($A11,C$8)</f>
        <v>0.084681</v>
      </c>
      <c r="D11" s="12" t="n">
        <f aca="false">($D$3^D$8)*($E$3^($A11-D$8))*COMBIN($A11,D$8)</f>
        <v>0.002619</v>
      </c>
      <c r="E11" s="12" t="n">
        <f aca="false">($D$3^E$8)*($E$3^($A11-E$8))*COMBIN($A11,E$8)</f>
        <v>2.7E-005</v>
      </c>
      <c r="F11" s="12" t="e">
        <f aca="false">($D$3^F$8)*($E$3^($A11-F$8))*COMBIN($A11,F$8)</f>
        <v>#VALUE!</v>
      </c>
      <c r="G11" s="12" t="e">
        <f aca="false">($D$3^G$8)*($E$3^($A11-G$8))*COMBIN($A11,G$8)</f>
        <v>#VALUE!</v>
      </c>
      <c r="H11" s="12" t="e">
        <f aca="false">($D$3^H$8)*($E$3^($A11-H$8))*COMBIN($A11,H$8)</f>
        <v>#VALUE!</v>
      </c>
      <c r="I11" s="12" t="e">
        <f aca="false">($D$3^I$8)*($E$3^($A11-I$8))*COMBIN($A11,I$8)</f>
        <v>#VALUE!</v>
      </c>
      <c r="J11" s="12" t="e">
        <f aca="false">($D$3^J$8)*($E$3^($A11-J$8))*COMBIN($A11,J$8)</f>
        <v>#VALUE!</v>
      </c>
      <c r="K11" s="12" t="e">
        <f aca="false">($D$3^K$8)*($E$3^($A11-K$8))*COMBIN($A11,K$8)</f>
        <v>#VALUE!</v>
      </c>
      <c r="L11" s="12" t="e">
        <f aca="false">($D$3^L$8)*($E$3^($A11-L$8))*COMBIN($A11,L$8)</f>
        <v>#VALUE!</v>
      </c>
      <c r="M11" s="13" t="n">
        <f aca="false">A11</f>
        <v>3</v>
      </c>
      <c r="N11" s="12" t="n">
        <f aca="false">1-$B11</f>
        <v>0.087327</v>
      </c>
      <c r="O11" s="12" t="n">
        <f aca="false">1-SUM(B11:C11)</f>
        <v>0.00264600000000004</v>
      </c>
      <c r="P11" s="12" t="n">
        <f aca="false">1-SUM(B11:D11)</f>
        <v>2.69999999999992E-005</v>
      </c>
      <c r="Q11" s="12" t="n">
        <f aca="false">1-SUM(B11:E11)</f>
        <v>0</v>
      </c>
      <c r="R11" s="12" t="e">
        <f aca="false">1-SUM(B11:F11)</f>
        <v>#VALUE!</v>
      </c>
      <c r="S11" s="12" t="e">
        <f aca="false">1-SUM(B11:G11)</f>
        <v>#VALUE!</v>
      </c>
      <c r="T11" s="12" t="e">
        <f aca="false">1-SUM(B11:H11)</f>
        <v>#VALUE!</v>
      </c>
      <c r="U11" s="12" t="e">
        <f aca="false">1-SUM(B11:I11)</f>
        <v>#VALUE!</v>
      </c>
      <c r="V11" s="12" t="e">
        <f aca="false">1-SUM(B11:J11)</f>
        <v>#VALUE!</v>
      </c>
      <c r="W11" s="12" t="e">
        <f aca="false">1-SUM(B11:K11)</f>
        <v>#VALUE!</v>
      </c>
    </row>
    <row r="12" customFormat="false" ht="13.5" hidden="false" customHeight="false" outlineLevel="0" collapsed="false">
      <c r="A12" s="13" t="n">
        <f aca="false">A11+1</f>
        <v>4</v>
      </c>
      <c r="B12" s="12" t="n">
        <f aca="false">($D$3^B$8)*($E$3^($A12-B$8))*COMBIN($A12,B$8)</f>
        <v>0.88529281</v>
      </c>
      <c r="C12" s="12" t="n">
        <f aca="false">($D$3^C$8)*($E$3^($A12-C$8))*COMBIN($A12,C$8)</f>
        <v>0.10952076</v>
      </c>
      <c r="D12" s="12" t="n">
        <f aca="false">($D$3^D$8)*($E$3^($A12-D$8))*COMBIN($A12,D$8)</f>
        <v>0.00508086</v>
      </c>
      <c r="E12" s="12" t="n">
        <f aca="false">($D$3^E$8)*($E$3^($A12-E$8))*COMBIN($A12,E$8)</f>
        <v>0.00010476</v>
      </c>
      <c r="F12" s="12" t="n">
        <f aca="false">($D$3^F$8)*($E$3^($A12-F$8))*COMBIN($A12,F$8)</f>
        <v>8.1E-007</v>
      </c>
      <c r="G12" s="12" t="e">
        <f aca="false">($D$3^G$8)*($E$3^($A12-G$8))*COMBIN($A12,G$8)</f>
        <v>#VALUE!</v>
      </c>
      <c r="H12" s="12" t="e">
        <f aca="false">($D$3^H$8)*($E$3^($A12-H$8))*COMBIN($A12,H$8)</f>
        <v>#VALUE!</v>
      </c>
      <c r="I12" s="12" t="e">
        <f aca="false">($D$3^I$8)*($E$3^($A12-I$8))*COMBIN($A12,I$8)</f>
        <v>#VALUE!</v>
      </c>
      <c r="J12" s="12" t="e">
        <f aca="false">($D$3^J$8)*($E$3^($A12-J$8))*COMBIN($A12,J$8)</f>
        <v>#VALUE!</v>
      </c>
      <c r="K12" s="12" t="e">
        <f aca="false">($D$3^K$8)*($E$3^($A12-K$8))*COMBIN($A12,K$8)</f>
        <v>#VALUE!</v>
      </c>
      <c r="L12" s="12" t="e">
        <f aca="false">($D$3^L$8)*($E$3^($A12-L$8))*COMBIN($A12,L$8)</f>
        <v>#VALUE!</v>
      </c>
      <c r="M12" s="13" t="n">
        <f aca="false">A12</f>
        <v>4</v>
      </c>
      <c r="N12" s="12" t="n">
        <f aca="false">1-$B12</f>
        <v>0.11470719</v>
      </c>
      <c r="O12" s="12" t="n">
        <f aca="false">1-SUM(B12:C12)</f>
        <v>0.00518643000000008</v>
      </c>
      <c r="P12" s="12" t="n">
        <f aca="false">1-SUM(B12:D12)</f>
        <v>0.00010557000000011</v>
      </c>
      <c r="Q12" s="12" t="n">
        <f aca="false">1-SUM(B12:E12)</f>
        <v>8.10000000073252E-007</v>
      </c>
      <c r="R12" s="12" t="n">
        <f aca="false">1-SUM(B12:F12)</f>
        <v>0</v>
      </c>
      <c r="S12" s="12" t="e">
        <f aca="false">1-SUM(B12:G12)</f>
        <v>#VALUE!</v>
      </c>
      <c r="T12" s="12" t="e">
        <f aca="false">1-SUM(B12:H12)</f>
        <v>#VALUE!</v>
      </c>
      <c r="U12" s="12" t="e">
        <f aca="false">1-SUM(B12:I12)</f>
        <v>#VALUE!</v>
      </c>
      <c r="V12" s="12" t="e">
        <f aca="false">1-SUM(B12:J12)</f>
        <v>#VALUE!</v>
      </c>
      <c r="W12" s="12" t="e">
        <f aca="false">1-SUM(B12:K12)</f>
        <v>#VALUE!</v>
      </c>
    </row>
    <row r="13" customFormat="false" ht="13.5" hidden="false" customHeight="false" outlineLevel="0" collapsed="false">
      <c r="A13" s="13" t="n">
        <f aca="false">A12+1</f>
        <v>5</v>
      </c>
      <c r="B13" s="12" t="n">
        <f aca="false">($D$3^B$8)*($E$3^($A13-B$8))*COMBIN($A13,B$8)</f>
        <v>0.8587340257</v>
      </c>
      <c r="C13" s="12" t="n">
        <f aca="false">($D$3^C$8)*($E$3^($A13-C$8))*COMBIN($A13,C$8)</f>
        <v>0.1327939215</v>
      </c>
      <c r="D13" s="12" t="n">
        <f aca="false">($D$3^D$8)*($E$3^($A13-D$8))*COMBIN($A13,D$8)</f>
        <v>0.008214057</v>
      </c>
      <c r="E13" s="12" t="n">
        <f aca="false">($D$3^E$8)*($E$3^($A13-E$8))*COMBIN($A13,E$8)</f>
        <v>0.000254043</v>
      </c>
      <c r="F13" s="12" t="n">
        <f aca="false">($D$3^F$8)*($E$3^($A13-F$8))*COMBIN($A13,F$8)</f>
        <v>3.9285E-006</v>
      </c>
      <c r="G13" s="12" t="n">
        <f aca="false">($D$3^G$8)*($E$3^($A13-G$8))*COMBIN($A13,G$8)</f>
        <v>2.43E-008</v>
      </c>
      <c r="H13" s="12" t="e">
        <f aca="false">($D$3^H$8)*($E$3^($A13-H$8))*COMBIN($A13,H$8)</f>
        <v>#VALUE!</v>
      </c>
      <c r="I13" s="12" t="e">
        <f aca="false">($D$3^I$8)*($E$3^($A13-I$8))*COMBIN($A13,I$8)</f>
        <v>#VALUE!</v>
      </c>
      <c r="J13" s="12" t="e">
        <f aca="false">($D$3^J$8)*($E$3^($A13-J$8))*COMBIN($A13,J$8)</f>
        <v>#VALUE!</v>
      </c>
      <c r="K13" s="12" t="e">
        <f aca="false">($D$3^K$8)*($E$3^($A13-K$8))*COMBIN($A13,K$8)</f>
        <v>#VALUE!</v>
      </c>
      <c r="L13" s="12" t="e">
        <f aca="false">($D$3^L$8)*($E$3^($A13-L$8))*COMBIN($A13,L$8)</f>
        <v>#VALUE!</v>
      </c>
      <c r="M13" s="13" t="n">
        <f aca="false">A13</f>
        <v>5</v>
      </c>
      <c r="N13" s="12" t="n">
        <f aca="false">1-$B13</f>
        <v>0.1412659743</v>
      </c>
      <c r="O13" s="12" t="n">
        <f aca="false">1-SUM(B13:C13)</f>
        <v>0.00847205280000019</v>
      </c>
      <c r="P13" s="12" t="n">
        <f aca="false">1-SUM(B13:D13)</f>
        <v>0.000257995800000188</v>
      </c>
      <c r="Q13" s="12" t="n">
        <f aca="false">1-SUM(B13:E13)</f>
        <v>3.95280000009546E-006</v>
      </c>
      <c r="R13" s="12" t="n">
        <f aca="false">1-SUM(B13:F13)</f>
        <v>2.43000001232119E-008</v>
      </c>
      <c r="S13" s="12" t="n">
        <f aca="false">1-SUM(B13:G13)</f>
        <v>0</v>
      </c>
      <c r="T13" s="12" t="e">
        <f aca="false">1-SUM(B13:H13)</f>
        <v>#VALUE!</v>
      </c>
      <c r="U13" s="12" t="e">
        <f aca="false">1-SUM(B13:I13)</f>
        <v>#VALUE!</v>
      </c>
      <c r="V13" s="12" t="e">
        <f aca="false">1-SUM(B13:J13)</f>
        <v>#VALUE!</v>
      </c>
      <c r="W13" s="12" t="e">
        <f aca="false">1-SUM(B13:K13)</f>
        <v>#VALUE!</v>
      </c>
    </row>
    <row r="14" customFormat="false" ht="13.5" hidden="false" customHeight="false" outlineLevel="0" collapsed="false">
      <c r="A14" s="13" t="n">
        <f aca="false">A13+1</f>
        <v>6</v>
      </c>
      <c r="B14" s="12" t="n">
        <f aca="false">($D$3^B$8)*($E$3^($A14-B$8))*COMBIN($A14,B$8)</f>
        <v>0.832972004929</v>
      </c>
      <c r="C14" s="12" t="n">
        <f aca="false">($D$3^C$8)*($E$3^($A14-C$8))*COMBIN($A14,C$8)</f>
        <v>0.154572124626</v>
      </c>
      <c r="D14" s="12" t="n">
        <f aca="false">($D$3^D$8)*($E$3^($A14-D$8))*COMBIN($A14,D$8)</f>
        <v>0.011951452935</v>
      </c>
      <c r="E14" s="12" t="n">
        <f aca="false">($D$3^E$8)*($E$3^($A14-E$8))*COMBIN($A14,E$8)</f>
        <v>0.00049284342</v>
      </c>
      <c r="F14" s="12" t="n">
        <f aca="false">($D$3^F$8)*($E$3^($A14-F$8))*COMBIN($A14,F$8)</f>
        <v>1.1431935E-005</v>
      </c>
      <c r="G14" s="12" t="n">
        <f aca="false">($D$3^G$8)*($E$3^($A14-G$8))*COMBIN($A14,G$8)</f>
        <v>1.41426E-007</v>
      </c>
      <c r="H14" s="12" t="n">
        <f aca="false">($D$3^H$8)*($E$3^($A14-H$8))*COMBIN($A14,H$8)</f>
        <v>7.29E-010</v>
      </c>
      <c r="I14" s="12" t="e">
        <f aca="false">($D$3^I$8)*($E$3^($A14-I$8))*COMBIN($A14,I$8)</f>
        <v>#VALUE!</v>
      </c>
      <c r="J14" s="12" t="e">
        <f aca="false">($D$3^J$8)*($E$3^($A14-J$8))*COMBIN($A14,J$8)</f>
        <v>#VALUE!</v>
      </c>
      <c r="K14" s="12" t="e">
        <f aca="false">($D$3^K$8)*($E$3^($A14-K$8))*COMBIN($A14,K$8)</f>
        <v>#VALUE!</v>
      </c>
      <c r="L14" s="12" t="e">
        <f aca="false">($D$3^L$8)*($E$3^($A14-L$8))*COMBIN($A14,L$8)</f>
        <v>#VALUE!</v>
      </c>
      <c r="M14" s="13" t="n">
        <f aca="false">A14</f>
        <v>6</v>
      </c>
      <c r="N14" s="12" t="n">
        <f aca="false">1-$B14</f>
        <v>0.167027995071</v>
      </c>
      <c r="O14" s="12" t="n">
        <f aca="false">1-SUM(B14:C14)</f>
        <v>0.0124558704450002</v>
      </c>
      <c r="P14" s="12" t="n">
        <f aca="false">1-SUM(B14:D14)</f>
        <v>0.000504417510000188</v>
      </c>
      <c r="Q14" s="12" t="n">
        <f aca="false">1-SUM(B14:E14)</f>
        <v>1.15740900001882E-005</v>
      </c>
      <c r="R14" s="12" t="n">
        <f aca="false">1-SUM(B14:F14)</f>
        <v>1.42155000215638E-007</v>
      </c>
      <c r="S14" s="12" t="n">
        <f aca="false">1-SUM(B14:G14)</f>
        <v>7.29000193544493E-010</v>
      </c>
      <c r="T14" s="12" t="n">
        <f aca="false">1-SUM(B14:H14)</f>
        <v>0</v>
      </c>
      <c r="U14" s="12" t="e">
        <f aca="false">1-SUM(B14:I14)</f>
        <v>#VALUE!</v>
      </c>
      <c r="V14" s="12" t="e">
        <f aca="false">1-SUM(B14:J14)</f>
        <v>#VALUE!</v>
      </c>
      <c r="W14" s="12" t="e">
        <f aca="false">1-SUM(B14:K14)</f>
        <v>#VALUE!</v>
      </c>
    </row>
    <row r="15" customFormat="false" ht="13.5" hidden="false" customHeight="false" outlineLevel="0" collapsed="false">
      <c r="A15" s="13" t="n">
        <f aca="false">A14+1</f>
        <v>7</v>
      </c>
      <c r="B15" s="12" t="n">
        <f aca="false">($D$3^B$8)*($E$3^($A15-B$8))*COMBIN($A15,B$8)</f>
        <v>0.80798284478113</v>
      </c>
      <c r="C15" s="12" t="n">
        <f aca="false">($D$3^C$8)*($E$3^($A15-C$8))*COMBIN($A15,C$8)</f>
        <v>0.17492412103509</v>
      </c>
      <c r="D15" s="12" t="n">
        <f aca="false">($D$3^D$8)*($E$3^($A15-D$8))*COMBIN($A15,D$8)</f>
        <v>0.01623007308573</v>
      </c>
      <c r="E15" s="12" t="n">
        <f aca="false">($D$3^E$8)*($E$3^($A15-E$8))*COMBIN($A15,E$8)</f>
        <v>0.00083660170545</v>
      </c>
      <c r="F15" s="12" t="n">
        <f aca="false">($D$3^F$8)*($E$3^($A15-F$8))*COMBIN($A15,F$8)</f>
        <v>2.587427955E-005</v>
      </c>
      <c r="G15" s="12" t="n">
        <f aca="false">($D$3^G$8)*($E$3^($A15-G$8))*COMBIN($A15,G$8)</f>
        <v>4.8014127E-007</v>
      </c>
      <c r="H15" s="12" t="n">
        <f aca="false">($D$3^H$8)*($E$3^($A15-H$8))*COMBIN($A15,H$8)</f>
        <v>4.94991E-009</v>
      </c>
      <c r="I15" s="12" t="n">
        <f aca="false">($D$3^I$8)*($E$3^($A15-I$8))*COMBIN($A15,I$8)</f>
        <v>2.187E-011</v>
      </c>
      <c r="J15" s="12" t="e">
        <f aca="false">($D$3^J$8)*($E$3^($A15-J$8))*COMBIN($A15,J$8)</f>
        <v>#VALUE!</v>
      </c>
      <c r="K15" s="12" t="e">
        <f aca="false">($D$3^K$8)*($E$3^($A15-K$8))*COMBIN($A15,K$8)</f>
        <v>#VALUE!</v>
      </c>
      <c r="L15" s="12" t="e">
        <f aca="false">($D$3^L$8)*($E$3^($A15-L$8))*COMBIN($A15,L$8)</f>
        <v>#VALUE!</v>
      </c>
      <c r="M15" s="13" t="n">
        <f aca="false">A15</f>
        <v>7</v>
      </c>
      <c r="N15" s="12" t="n">
        <f aca="false">1-$B15</f>
        <v>0.19201715521887</v>
      </c>
      <c r="O15" s="12" t="n">
        <f aca="false">1-SUM(B15:C15)</f>
        <v>0.0170930341837803</v>
      </c>
      <c r="P15" s="12" t="n">
        <f aca="false">1-SUM(B15:D15)</f>
        <v>0.000862961098050286</v>
      </c>
      <c r="Q15" s="12" t="n">
        <f aca="false">1-SUM(B15:E15)</f>
        <v>2.63593926003169E-005</v>
      </c>
      <c r="R15" s="12" t="n">
        <f aca="false">1-SUM(B15:F15)</f>
        <v>4.85113050174846E-007</v>
      </c>
      <c r="S15" s="12" t="n">
        <f aca="false">1-SUM(B15:G15)</f>
        <v>4.97178032077272E-009</v>
      </c>
      <c r="T15" s="12" t="n">
        <f aca="false">1-SUM(B15:H15)</f>
        <v>2.18701723397885E-011</v>
      </c>
      <c r="U15" s="12" t="n">
        <f aca="false">1-SUM(B15:I15)</f>
        <v>0</v>
      </c>
      <c r="V15" s="12" t="e">
        <f aca="false">1-SUM(B15:J15)</f>
        <v>#VALUE!</v>
      </c>
      <c r="W15" s="12" t="e">
        <f aca="false">1-SUM(B15:K15)</f>
        <v>#VALUE!</v>
      </c>
    </row>
    <row r="16" customFormat="false" ht="13.5" hidden="false" customHeight="false" outlineLevel="0" collapsed="false">
      <c r="A16" s="13" t="n">
        <f aca="false">A15+1</f>
        <v>8</v>
      </c>
      <c r="B16" s="12" t="n">
        <f aca="false">($D$3^B$8)*($E$3^($A16-B$8))*COMBIN($A16,B$8)</f>
        <v>0.783743359437696</v>
      </c>
      <c r="C16" s="12" t="n">
        <f aca="false">($D$3^C$8)*($E$3^($A16-C$8))*COMBIN($A16,C$8)</f>
        <v>0.193915882747471</v>
      </c>
      <c r="D16" s="12" t="n">
        <f aca="false">($D$3^D$8)*($E$3^($A16-D$8))*COMBIN($A16,D$8)</f>
        <v>0.0209908945242108</v>
      </c>
      <c r="E16" s="12" t="n">
        <f aca="false">($D$3^E$8)*($E$3^($A16-E$8))*COMBIN($A16,E$8)</f>
        <v>0.0012984058468584</v>
      </c>
      <c r="F16" s="12" t="n">
        <f aca="false">($D$3^F$8)*($E$3^($A16-F$8))*COMBIN($A16,F$8)</f>
        <v>5.0196102327E-005</v>
      </c>
      <c r="G16" s="12" t="n">
        <f aca="false">($D$3^G$8)*($E$3^($A16-G$8))*COMBIN($A16,G$8)</f>
        <v>1.2419654184E-006</v>
      </c>
      <c r="H16" s="12" t="n">
        <f aca="false">($D$3^H$8)*($E$3^($A16-H$8))*COMBIN($A16,H$8)</f>
        <v>1.92056508E-008</v>
      </c>
      <c r="I16" s="12" t="n">
        <f aca="false">($D$3^I$8)*($E$3^($A16-I$8))*COMBIN($A16,I$8)</f>
        <v>1.697112E-010</v>
      </c>
      <c r="J16" s="12" t="n">
        <f aca="false">($D$3^J$8)*($E$3^($A16-J$8))*COMBIN($A16,J$8)</f>
        <v>6.561E-013</v>
      </c>
      <c r="K16" s="12" t="e">
        <f aca="false">($D$3^K$8)*($E$3^($A16-K$8))*COMBIN($A16,K$8)</f>
        <v>#VALUE!</v>
      </c>
      <c r="L16" s="12" t="e">
        <f aca="false">($D$3^L$8)*($E$3^($A16-L$8))*COMBIN($A16,L$8)</f>
        <v>#VALUE!</v>
      </c>
      <c r="M16" s="13" t="n">
        <f aca="false">A16</f>
        <v>8</v>
      </c>
      <c r="N16" s="12" t="n">
        <f aca="false">1-$B16</f>
        <v>0.216256640562304</v>
      </c>
      <c r="O16" s="12" t="n">
        <f aca="false">1-SUM(B16:C16)</f>
        <v>0.0223407578148329</v>
      </c>
      <c r="P16" s="12" t="n">
        <f aca="false">1-SUM(B16:D16)</f>
        <v>0.00134986329062214</v>
      </c>
      <c r="Q16" s="12" t="n">
        <f aca="false">1-SUM(B16:E16)</f>
        <v>5.14574437637805E-005</v>
      </c>
      <c r="R16" s="12" t="n">
        <f aca="false">1-SUM(B16:F16)</f>
        <v>1.26134143674239E-006</v>
      </c>
      <c r="S16" s="12" t="n">
        <f aca="false">1-SUM(B16:G16)</f>
        <v>1.93760183453406E-008</v>
      </c>
      <c r="T16" s="12" t="n">
        <f aca="false">1-SUM(B16:H16)</f>
        <v>1.70367497887014E-010</v>
      </c>
      <c r="U16" s="12" t="n">
        <f aca="false">1-SUM(B16:I16)</f>
        <v>6.5625282985593E-013</v>
      </c>
      <c r="V16" s="12" t="n">
        <f aca="false">1-SUM(B16:J16)</f>
        <v>0</v>
      </c>
      <c r="W16" s="12" t="e">
        <f aca="false">1-SUM(B16:K16)</f>
        <v>#VALUE!</v>
      </c>
    </row>
    <row r="17" customFormat="false" ht="13.5" hidden="false" customHeight="false" outlineLevel="0" collapsed="false">
      <c r="A17" s="13" t="n">
        <f aca="false">A16+1</f>
        <v>9</v>
      </c>
      <c r="B17" s="12" t="n">
        <f aca="false">($D$3^B$8)*($E$3^($A17-B$8))*COMBIN($A17,B$8)</f>
        <v>0.760231058654565</v>
      </c>
      <c r="C17" s="12" t="n">
        <f aca="false">($D$3^C$8)*($E$3^($A17-C$8))*COMBIN($A17,C$8)</f>
        <v>0.211610707048178</v>
      </c>
      <c r="D17" s="12" t="n">
        <f aca="false">($D$3^D$8)*($E$3^($A17-D$8))*COMBIN($A17,D$8)</f>
        <v>0.0261786441709086</v>
      </c>
      <c r="E17" s="12" t="n">
        <f aca="false">($D$3^E$8)*($E$3^($A17-E$8))*COMBIN($A17,E$8)</f>
        <v>0.00188918050717897</v>
      </c>
      <c r="F17" s="12" t="n">
        <f aca="false">($D$3^F$8)*($E$3^($A17-F$8))*COMBIN($A17,F$8)</f>
        <v>8.7642394662942E-005</v>
      </c>
      <c r="G17" s="12" t="n">
        <f aca="false">($D$3^G$8)*($E$3^($A17-G$8))*COMBIN($A17,G$8)</f>
        <v>2.710589525658E-006</v>
      </c>
      <c r="H17" s="12" t="n">
        <f aca="false">($D$3^H$8)*($E$3^($A17-H$8))*COMBIN($A17,H$8)</f>
        <v>5.5888443828E-008</v>
      </c>
      <c r="I17" s="12" t="n">
        <f aca="false">($D$3^I$8)*($E$3^($A17-I$8))*COMBIN($A17,I$8)</f>
        <v>7.40789388E-010</v>
      </c>
      <c r="J17" s="12" t="n">
        <f aca="false">($D$3^J$8)*($E$3^($A17-J$8))*COMBIN($A17,J$8)</f>
        <v>5.727753E-012</v>
      </c>
      <c r="K17" s="12" t="n">
        <f aca="false">($D$3^K$8)*($E$3^($A17-K$8))*COMBIN($A17,K$8)</f>
        <v>1.9683E-014</v>
      </c>
      <c r="L17" s="12" t="e">
        <f aca="false">($D$3^L$8)*($E$3^($A17-L$8))*COMBIN($A17,L$8)</f>
        <v>#VALUE!</v>
      </c>
      <c r="M17" s="13" t="n">
        <f aca="false">A17</f>
        <v>9</v>
      </c>
      <c r="N17" s="12" t="n">
        <f aca="false">1-$B17</f>
        <v>0.239768941345435</v>
      </c>
      <c r="O17" s="12" t="n">
        <f aca="false">1-SUM(B17:C17)</f>
        <v>0.0281582342972571</v>
      </c>
      <c r="P17" s="12" t="n">
        <f aca="false">1-SUM(B17:D17)</f>
        <v>0.00197959012634841</v>
      </c>
      <c r="Q17" s="12" t="n">
        <f aca="false">1-SUM(B17:E17)</f>
        <v>9.04096191693959E-005</v>
      </c>
      <c r="R17" s="12" t="n">
        <f aca="false">1-SUM(B17:F17)</f>
        <v>2.76722450642808E-006</v>
      </c>
      <c r="S17" s="12" t="n">
        <f aca="false">1-SUM(B17:G17)</f>
        <v>5.66349809272282E-008</v>
      </c>
      <c r="T17" s="12" t="n">
        <f aca="false">1-SUM(B17:H17)</f>
        <v>7.46536943374565E-010</v>
      </c>
      <c r="U17" s="12" t="n">
        <f aca="false">1-SUM(B17:I17)</f>
        <v>5.74762459848444E-012</v>
      </c>
      <c r="V17" s="12" t="n">
        <f aca="false">1-SUM(B17:J17)</f>
        <v>1.98729921407903E-014</v>
      </c>
      <c r="W17" s="12" t="n">
        <f aca="false">1-SUM(B17:K17)</f>
        <v>0</v>
      </c>
    </row>
    <row r="18" customFormat="false" ht="13.5" hidden="false" customHeight="false" outlineLevel="0" collapsed="false">
      <c r="A18" s="13" t="n">
        <f aca="false">A17+1</f>
        <v>10</v>
      </c>
      <c r="B18" s="12" t="n">
        <f aca="false">($D$3^B$8)*($E$3^($A18-B$8))*COMBIN($A18,B$8)</f>
        <v>0.737424126894928</v>
      </c>
      <c r="C18" s="12" t="n">
        <f aca="false">($D$3^C$8)*($E$3^($A18-C$8))*COMBIN($A18,C$8)</f>
        <v>0.22806931759637</v>
      </c>
      <c r="D18" s="12" t="n">
        <f aca="false">($D$3^D$8)*($E$3^($A18-D$8))*COMBIN($A18,D$8)</f>
        <v>0.0317416060572267</v>
      </c>
      <c r="E18" s="12" t="n">
        <f aca="false">($D$3^E$8)*($E$3^($A18-E$8))*COMBIN($A18,E$8)</f>
        <v>0.00261786441709086</v>
      </c>
      <c r="F18" s="12" t="n">
        <f aca="false">($D$3^F$8)*($E$3^($A18-F$8))*COMBIN($A18,F$8)</f>
        <v>0.000141688538038423</v>
      </c>
      <c r="G18" s="12" t="n">
        <f aca="false">($D$3^G$8)*($E$3^($A18-G$8))*COMBIN($A18,G$8)</f>
        <v>5.25854367977652E-006</v>
      </c>
      <c r="H18" s="12" t="n">
        <f aca="false">($D$3^H$8)*($E$3^($A18-H$8))*COMBIN($A18,H$8)</f>
        <v>1.355294762829E-007</v>
      </c>
      <c r="I18" s="12" t="n">
        <f aca="false">($D$3^I$8)*($E$3^($A18-I$8))*COMBIN($A18,I$8)</f>
        <v>2.3952190212E-009</v>
      </c>
      <c r="J18" s="12" t="n">
        <f aca="false">($D$3^J$8)*($E$3^($A18-J$8))*COMBIN($A18,J$8)</f>
        <v>2.777960205E-011</v>
      </c>
      <c r="K18" s="12" t="n">
        <f aca="false">($D$3^K$8)*($E$3^($A18-K$8))*COMBIN($A18,K$8)</f>
        <v>1.909251E-013</v>
      </c>
      <c r="L18" s="12" t="n">
        <f aca="false">($D$3^L$8)*($E$3^($A18-L$8))*COMBIN($A18,L$8)</f>
        <v>5.9049E-016</v>
      </c>
      <c r="M18" s="13" t="n">
        <f aca="false">A18</f>
        <v>10</v>
      </c>
      <c r="N18" s="12" t="n">
        <f aca="false">1-$B18</f>
        <v>0.262575873105072</v>
      </c>
      <c r="O18" s="12" t="n">
        <f aca="false">1-SUM(B18:C18)</f>
        <v>0.0345065555087024</v>
      </c>
      <c r="P18" s="12" t="n">
        <f aca="false">1-SUM(B18:D18)</f>
        <v>0.00276494945147576</v>
      </c>
      <c r="Q18" s="12" t="n">
        <f aca="false">1-SUM(B18:E18)</f>
        <v>0.000147085034384764</v>
      </c>
      <c r="R18" s="12" t="n">
        <f aca="false">1-SUM(B18:F18)</f>
        <v>5.39649634645478E-006</v>
      </c>
      <c r="S18" s="12" t="n">
        <f aca="false">1-SUM(B18:G18)</f>
        <v>1.3795266662342E-007</v>
      </c>
      <c r="T18" s="12" t="n">
        <f aca="false">1-SUM(B18:H18)</f>
        <v>2.42319031507066E-009</v>
      </c>
      <c r="U18" s="12" t="n">
        <f aca="false">1-SUM(B18:I18)</f>
        <v>2.79712919493136E-011</v>
      </c>
      <c r="V18" s="12" t="n">
        <f aca="false">1-SUM(B18:J18)</f>
        <v>1.91735516352765E-013</v>
      </c>
      <c r="W18" s="12" t="n">
        <f aca="false">1-SUM(B18:K18)</f>
        <v>0</v>
      </c>
    </row>
    <row r="19" customFormat="false" ht="13.5" hidden="false" customHeight="false" outlineLevel="0" collapsed="false">
      <c r="A19" s="13" t="n">
        <f aca="false">A18+1</f>
        <v>11</v>
      </c>
      <c r="B19" s="12" t="n">
        <f aca="false">($D$3^B$8)*($E$3^($A19-B$8))*COMBIN($A19,B$8)</f>
        <v>0.71530140308808</v>
      </c>
      <c r="C19" s="12" t="n">
        <f aca="false">($D$3^C$8)*($E$3^($A19-C$8))*COMBIN($A19,C$8)</f>
        <v>0.243349961875326</v>
      </c>
      <c r="D19" s="12" t="n">
        <f aca="false">($D$3^D$8)*($E$3^($A19-D$8))*COMBIN($A19,D$8)</f>
        <v>0.037631437403401</v>
      </c>
      <c r="E19" s="12" t="n">
        <f aca="false">($D$3^E$8)*($E$3^($A19-E$8))*COMBIN($A19,E$8)</f>
        <v>0.00349157666629493</v>
      </c>
      <c r="F19" s="12" t="n">
        <f aca="false">($D$3^F$8)*($E$3^($A19-F$8))*COMBIN($A19,F$8)</f>
        <v>0.000215973814409996</v>
      </c>
      <c r="G19" s="12" t="n">
        <f aca="false">($D$3^G$8)*($E$3^($A19-G$8))*COMBIN($A19,G$8)</f>
        <v>9.35144351053591E-006</v>
      </c>
      <c r="H19" s="12" t="n">
        <f aca="false">($D$3^H$8)*($E$3^($A19-H$8))*COMBIN($A19,H$8)</f>
        <v>2.89219902387709E-007</v>
      </c>
      <c r="I19" s="12" t="n">
        <f aca="false">($D$3^I$8)*($E$3^($A19-I$8))*COMBIN($A19,I$8)</f>
        <v>6.389246739051E-009</v>
      </c>
      <c r="J19" s="12" t="n">
        <f aca="false">($D$3^J$8)*($E$3^($A19-J$8))*COMBIN($A19,J$8)</f>
        <v>9.88027846245E-011</v>
      </c>
      <c r="K19" s="12" t="n">
        <f aca="false">($D$3^K$8)*($E$3^($A19-K$8))*COMBIN($A19,K$8)</f>
        <v>1.0185854085E-012</v>
      </c>
      <c r="L19" s="12" t="n">
        <f aca="false">($D$3^L$8)*($E$3^($A19-L$8))*COMBIN($A19,L$8)</f>
        <v>6.3005283E-015</v>
      </c>
      <c r="M19" s="13" t="n">
        <f aca="false">A19</f>
        <v>11</v>
      </c>
      <c r="N19" s="12" t="n">
        <f aca="false">1-$B19</f>
        <v>0.28469859691192</v>
      </c>
      <c r="O19" s="12" t="n">
        <f aca="false">1-SUM(B19:C19)</f>
        <v>0.0413486350365935</v>
      </c>
      <c r="P19" s="12" t="n">
        <f aca="false">1-SUM(B19:D19)</f>
        <v>0.00371719763319245</v>
      </c>
      <c r="Q19" s="12" t="n">
        <f aca="false">1-SUM(B19:E19)</f>
        <v>0.000225620966897599</v>
      </c>
      <c r="R19" s="12" t="n">
        <f aca="false">1-SUM(B19:F19)</f>
        <v>9.64715248763515E-006</v>
      </c>
      <c r="S19" s="12" t="n">
        <f aca="false">1-SUM(B19:G19)</f>
        <v>2.95708977082754E-007</v>
      </c>
      <c r="T19" s="12" t="n">
        <f aca="false">1-SUM(B19:H19)</f>
        <v>6.48907472200477E-009</v>
      </c>
      <c r="U19" s="12" t="n">
        <f aca="false">1-SUM(B19:I19)</f>
        <v>9.98280347275227E-011</v>
      </c>
      <c r="V19" s="12" t="n">
        <f aca="false">1-SUM(B19:J19)</f>
        <v>1.02517994093887E-012</v>
      </c>
      <c r="W19" s="12" t="n">
        <f aca="false">1-SUM(B19:K19)</f>
        <v>6.55031584528842E-015</v>
      </c>
    </row>
    <row r="20" customFormat="false" ht="13.5" hidden="false" customHeight="false" outlineLevel="0" collapsed="false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N20" s="12"/>
    </row>
    <row r="21" customFormat="false" ht="13.5" hidden="false" customHeight="false" outlineLevel="0" collapsed="false">
      <c r="A21" s="1" t="s">
        <v>14</v>
      </c>
      <c r="B21" s="9" t="n">
        <f aca="false">B$8</f>
        <v>0</v>
      </c>
      <c r="C21" s="9" t="n">
        <f aca="false">C$8</f>
        <v>1</v>
      </c>
      <c r="D21" s="9" t="n">
        <f aca="false">D$8</f>
        <v>2</v>
      </c>
      <c r="E21" s="9" t="n">
        <f aca="false">E$8</f>
        <v>3</v>
      </c>
      <c r="F21" s="9" t="n">
        <f aca="false">F$8</f>
        <v>4</v>
      </c>
      <c r="G21" s="9" t="n">
        <f aca="false">G$8</f>
        <v>5</v>
      </c>
      <c r="H21" s="9" t="n">
        <f aca="false">H$8</f>
        <v>6</v>
      </c>
      <c r="I21" s="9" t="n">
        <f aca="false">I$8</f>
        <v>7</v>
      </c>
      <c r="J21" s="9" t="n">
        <f aca="false">J$8</f>
        <v>8</v>
      </c>
      <c r="K21" s="9" t="n">
        <f aca="false">K$8</f>
        <v>9</v>
      </c>
      <c r="L21" s="9" t="n">
        <f aca="false">L$8</f>
        <v>10</v>
      </c>
      <c r="M21" s="1" t="str">
        <f aca="false">A21</f>
        <v>表B</v>
      </c>
      <c r="N21" s="10" t="n">
        <v>1</v>
      </c>
      <c r="O21" s="10" t="n">
        <f aca="false">N21+1</f>
        <v>2</v>
      </c>
      <c r="P21" s="10" t="n">
        <f aca="false">O21+1</f>
        <v>3</v>
      </c>
      <c r="Q21" s="10" t="n">
        <f aca="false">P21+1</f>
        <v>4</v>
      </c>
      <c r="R21" s="10" t="n">
        <f aca="false">Q21+1</f>
        <v>5</v>
      </c>
      <c r="S21" s="10" t="n">
        <f aca="false">R21+1</f>
        <v>6</v>
      </c>
      <c r="T21" s="10" t="n">
        <f aca="false">S21+1</f>
        <v>7</v>
      </c>
      <c r="U21" s="10" t="n">
        <f aca="false">T21+1</f>
        <v>8</v>
      </c>
      <c r="V21" s="10" t="n">
        <f aca="false">U21+1</f>
        <v>9</v>
      </c>
      <c r="W21" s="10" t="n">
        <f aca="false">V21+1</f>
        <v>10</v>
      </c>
    </row>
    <row r="22" customFormat="false" ht="13.5" hidden="false" customHeight="false" outlineLevel="0" collapsed="false">
      <c r="A22" s="13" t="n">
        <f aca="false">$C$6</f>
        <v>95</v>
      </c>
      <c r="B22" s="12" t="n">
        <f aca="false">($D$3^B$8)*($E$3^($A22-B$8))*COMBIN($A22,B$8)</f>
        <v>0.0553751295538139</v>
      </c>
      <c r="C22" s="12" t="n">
        <f aca="false">($D$3^C$8)*($E$3^($A22-C$8))*COMBIN($A22,C$8)</f>
        <v>0.162700122915845</v>
      </c>
      <c r="D22" s="12" t="n">
        <f aca="false">($D$3^D$8)*($E$3^($A22-D$8))*COMBIN($A22,D$8)</f>
        <v>0.236502240527156</v>
      </c>
      <c r="E22" s="12" t="n">
        <f aca="false">($D$3^E$8)*($E$3^($A22-E$8))*COMBIN($A22,E$8)</f>
        <v>0.226749570814696</v>
      </c>
      <c r="F22" s="12" t="n">
        <f aca="false">($D$3^F$8)*($E$3^($A22-F$8))*COMBIN($A22,F$8)</f>
        <v>0.161296086455815</v>
      </c>
      <c r="G22" s="12" t="n">
        <f aca="false">($D$3^G$8)*($E$3^($A22-G$8))*COMBIN($A22,G$8)</f>
        <v>0.0907914053658503</v>
      </c>
      <c r="H22" s="12" t="n">
        <f aca="false">($D$3^H$8)*($E$3^($A22-H$8))*COMBIN($A22,H$8)</f>
        <v>0.0421197241387965</v>
      </c>
      <c r="I22" s="12" t="n">
        <f aca="false">($D$3^I$8)*($E$3^($A22-I$8))*COMBIN($A22,I$8)</f>
        <v>0.016562542481677</v>
      </c>
      <c r="J22" s="12" t="n">
        <f aca="false">($D$3^J$8)*($E$3^($A22-J$8))*COMBIN($A22,J$8)</f>
        <v>0.00563467940098289</v>
      </c>
      <c r="K22" s="12" t="n">
        <f aca="false">($D$3^K$8)*($E$3^($A22-K$8))*COMBIN($A22,K$8)</f>
        <v>0.0016845948724588</v>
      </c>
      <c r="L22" s="12" t="n">
        <f aca="false">($D$3^L$8)*($E$3^($A22-L$8))*COMBIN($A22,L$8)</f>
        <v>0.000448067502159146</v>
      </c>
      <c r="M22" s="13" t="n">
        <f aca="false">A22</f>
        <v>95</v>
      </c>
      <c r="N22" s="12" t="n">
        <f aca="false">1-$B22</f>
        <v>0.944624870446186</v>
      </c>
      <c r="O22" s="12" t="n">
        <f aca="false">1-SUM(B22:C22)</f>
        <v>0.781924747530341</v>
      </c>
      <c r="P22" s="12" t="n">
        <f aca="false">1-SUM(B22:D22)</f>
        <v>0.545422507003185</v>
      </c>
      <c r="Q22" s="12" t="n">
        <f aca="false">1-SUM(B22:E22)</f>
        <v>0.318672936188489</v>
      </c>
      <c r="R22" s="12" t="n">
        <f aca="false">1-SUM(B22:F22)</f>
        <v>0.157376849732675</v>
      </c>
      <c r="S22" s="12" t="n">
        <f aca="false">1-SUM(B22:G22)</f>
        <v>0.0665854443668243</v>
      </c>
      <c r="T22" s="12" t="n">
        <f aca="false">1-SUM(B22:H22)</f>
        <v>0.0244657202280278</v>
      </c>
      <c r="U22" s="12" t="n">
        <f aca="false">1-SUM(B22:I22)</f>
        <v>0.00790317774635085</v>
      </c>
      <c r="V22" s="12" t="n">
        <f aca="false">1-SUM(B22:J22)</f>
        <v>0.00226849834536791</v>
      </c>
      <c r="W22" s="12" t="n">
        <f aca="false">1-SUM(B22:K22)</f>
        <v>0.000583903472909153</v>
      </c>
    </row>
    <row r="23" customFormat="false" ht="13.5" hidden="false" customHeight="false" outlineLevel="0" collapsed="false">
      <c r="A23" s="13" t="n">
        <f aca="false">A22+1</f>
        <v>96</v>
      </c>
      <c r="B23" s="12" t="n">
        <f aca="false">($D$3^B$8)*($E$3^($A23-B$8))*COMBIN($A23,B$8)</f>
        <v>0.0537138756671995</v>
      </c>
      <c r="C23" s="12" t="n">
        <f aca="false">($D$3^C$8)*($E$3^($A23-C$8))*COMBIN($A23,C$8)</f>
        <v>0.159480373114984</v>
      </c>
      <c r="D23" s="12" t="n">
        <f aca="false">($D$3^D$8)*($E$3^($A23-D$8))*COMBIN($A23,D$8)</f>
        <v>0.234288176998817</v>
      </c>
      <c r="E23" s="12" t="n">
        <f aca="false">($D$3^E$8)*($E$3^($A23-E$8))*COMBIN($A23,E$8)</f>
        <v>0.22704215090607</v>
      </c>
      <c r="F23" s="12" t="n">
        <f aca="false">($D$3^F$8)*($E$3^($A23-F$8))*COMBIN($A23,F$8)</f>
        <v>0.163259690986581</v>
      </c>
      <c r="G23" s="12" t="n">
        <f aca="false">($D$3^G$8)*($E$3^($A23-G$8))*COMBIN($A23,G$8)</f>
        <v>0.0929065457985492</v>
      </c>
      <c r="H23" s="12" t="n">
        <f aca="false">($D$3^H$8)*($E$3^($A23-H$8))*COMBIN($A23,H$8)</f>
        <v>0.0435798745756081</v>
      </c>
      <c r="I23" s="12" t="n">
        <f aca="false">($D$3^I$8)*($E$3^($A23-I$8))*COMBIN($A23,I$8)</f>
        <v>0.0173292579313906</v>
      </c>
      <c r="J23" s="12" t="n">
        <f aca="false">($D$3^J$8)*($E$3^($A23-J$8))*COMBIN($A23,J$8)</f>
        <v>0.00596251529340371</v>
      </c>
      <c r="K23" s="12" t="n">
        <f aca="false">($D$3^K$8)*($E$3^($A23-K$8))*COMBIN($A23,K$8)</f>
        <v>0.00180309740831453</v>
      </c>
      <c r="L23" s="12" t="n">
        <f aca="false">($D$3^L$8)*($E$3^($A23-L$8))*COMBIN($A23,L$8)</f>
        <v>0.000485163323268135</v>
      </c>
      <c r="M23" s="13" t="n">
        <f aca="false">A23</f>
        <v>96</v>
      </c>
      <c r="N23" s="12" t="n">
        <f aca="false">1-$B23</f>
        <v>0.946286124332801</v>
      </c>
      <c r="O23" s="12" t="n">
        <f aca="false">1-SUM(B23:C23)</f>
        <v>0.786805751217817</v>
      </c>
      <c r="P23" s="12" t="n">
        <f aca="false">1-SUM(B23:D23)</f>
        <v>0.552517574219</v>
      </c>
      <c r="Q23" s="12" t="n">
        <f aca="false">1-SUM(B23:E23)</f>
        <v>0.32547542331293</v>
      </c>
      <c r="R23" s="12" t="n">
        <f aca="false">1-SUM(B23:F23)</f>
        <v>0.162215732326349</v>
      </c>
      <c r="S23" s="12" t="n">
        <f aca="false">1-SUM(B23:G23)</f>
        <v>0.0693091865277999</v>
      </c>
      <c r="T23" s="12" t="n">
        <f aca="false">1-SUM(B23:H23)</f>
        <v>0.0257293119521916</v>
      </c>
      <c r="U23" s="12" t="n">
        <f aca="false">1-SUM(B23:I23)</f>
        <v>0.00840005402080113</v>
      </c>
      <c r="V23" s="12" t="n">
        <f aca="false">1-SUM(B23:J23)</f>
        <v>0.00243753872739738</v>
      </c>
      <c r="W23" s="12" t="n">
        <f aca="false">1-SUM(B23:K23)</f>
        <v>0.000634441319082968</v>
      </c>
    </row>
    <row r="24" customFormat="false" ht="13.5" hidden="false" customHeight="false" outlineLevel="0" collapsed="false">
      <c r="A24" s="13" t="n">
        <f aca="false">A23+1</f>
        <v>97</v>
      </c>
      <c r="B24" s="12" t="n">
        <f aca="false">($D$3^B$8)*($E$3^($A24-B$8))*COMBIN($A24,B$8)</f>
        <v>0.0521024593971835</v>
      </c>
      <c r="C24" s="12" t="n">
        <f aca="false">($D$3^C$8)*($E$3^($A24-C$8))*COMBIN($A24,C$8)</f>
        <v>0.15630737819155</v>
      </c>
      <c r="D24" s="12" t="n">
        <f aca="false">($D$3^D$8)*($E$3^($A24-D$8))*COMBIN($A24,D$8)</f>
        <v>0.232043942882302</v>
      </c>
      <c r="E24" s="12" t="n">
        <f aca="false">($D$3^E$8)*($E$3^($A24-E$8))*COMBIN($A24,E$8)</f>
        <v>0.227259531688852</v>
      </c>
      <c r="F24" s="12" t="n">
        <f aca="false">($D$3^F$8)*($E$3^($A24-F$8))*COMBIN($A24,F$8)</f>
        <v>0.165173164784166</v>
      </c>
      <c r="G24" s="12" t="n">
        <f aca="false">($D$3^G$8)*($E$3^($A24-G$8))*COMBIN($A24,G$8)</f>
        <v>0.0950171401541902</v>
      </c>
      <c r="H24" s="12" t="n">
        <f aca="false">($D$3^H$8)*($E$3^($A24-H$8))*COMBIN($A24,H$8)</f>
        <v>0.0450596747122964</v>
      </c>
      <c r="I24" s="12" t="n">
        <f aca="false">($D$3^I$8)*($E$3^($A24-I$8))*COMBIN($A24,I$8)</f>
        <v>0.0181167764307171</v>
      </c>
      <c r="J24" s="12" t="n">
        <f aca="false">($D$3^J$8)*($E$3^($A24-J$8))*COMBIN($A24,J$8)</f>
        <v>0.00630351757254332</v>
      </c>
      <c r="K24" s="12" t="n">
        <f aca="false">($D$3^K$8)*($E$3^($A24-K$8))*COMBIN($A24,K$8)</f>
        <v>0.0019278799448672</v>
      </c>
      <c r="L24" s="12" t="n">
        <f aca="false">($D$3^L$8)*($E$3^($A24-L$8))*COMBIN($A24,L$8)</f>
        <v>0.000524701345819527</v>
      </c>
      <c r="M24" s="13" t="n">
        <f aca="false">A24</f>
        <v>97</v>
      </c>
      <c r="N24" s="12" t="n">
        <f aca="false">1-$B24</f>
        <v>0.947897540602817</v>
      </c>
      <c r="O24" s="12" t="n">
        <f aca="false">1-SUM(B24:C24)</f>
        <v>0.791590162411266</v>
      </c>
      <c r="P24" s="12" t="n">
        <f aca="false">1-SUM(B24:D24)</f>
        <v>0.559546219528964</v>
      </c>
      <c r="Q24" s="12" t="n">
        <f aca="false">1-SUM(B24:E24)</f>
        <v>0.332286687840112</v>
      </c>
      <c r="R24" s="12" t="n">
        <f aca="false">1-SUM(B24:F24)</f>
        <v>0.167113523055947</v>
      </c>
      <c r="S24" s="12" t="n">
        <f aca="false">1-SUM(B24:G24)</f>
        <v>0.0720963829017565</v>
      </c>
      <c r="T24" s="12" t="n">
        <f aca="false">1-SUM(B24:H24)</f>
        <v>0.0270367081894601</v>
      </c>
      <c r="U24" s="12" t="n">
        <f aca="false">1-SUM(B24:I24)</f>
        <v>0.00891993175874295</v>
      </c>
      <c r="V24" s="12" t="n">
        <f aca="false">1-SUM(B24:J24)</f>
        <v>0.00261641418619962</v>
      </c>
      <c r="W24" s="12" t="n">
        <f aca="false">1-SUM(B24:K24)</f>
        <v>0.000688534241332417</v>
      </c>
    </row>
    <row r="25" customFormat="false" ht="13.5" hidden="false" customHeight="false" outlineLevel="0" collapsed="false">
      <c r="A25" s="13" t="n">
        <f aca="false">A24+1</f>
        <v>98</v>
      </c>
      <c r="B25" s="12" t="n">
        <f aca="false">($D$3^B$8)*($E$3^($A25-B$8))*COMBIN($A25,B$8)</f>
        <v>0.050539385615268</v>
      </c>
      <c r="C25" s="12" t="n">
        <f aca="false">($D$3^C$8)*($E$3^($A25-C$8))*COMBIN($A25,C$8)</f>
        <v>0.153181230627719</v>
      </c>
      <c r="D25" s="12" t="n">
        <f aca="false">($D$3^D$8)*($E$3^($A25-D$8))*COMBIN($A25,D$8)</f>
        <v>0.229771845941579</v>
      </c>
      <c r="E25" s="12" t="n">
        <f aca="false">($D$3^E$8)*($E$3^($A25-E$8))*COMBIN($A25,E$8)</f>
        <v>0.227403064024656</v>
      </c>
      <c r="F25" s="12" t="n">
        <f aca="false">($D$3^F$8)*($E$3^($A25-F$8))*COMBIN($A25,F$8)</f>
        <v>0.167035755791306</v>
      </c>
      <c r="G25" s="12" t="n">
        <f aca="false">($D$3^G$8)*($E$3^($A25-G$8))*COMBIN($A25,G$8)</f>
        <v>0.0971218208930895</v>
      </c>
      <c r="H25" s="12" t="n">
        <f aca="false">($D$3^H$8)*($E$3^($A25-H$8))*COMBIN($A25,H$8)</f>
        <v>0.0465583986755532</v>
      </c>
      <c r="I25" s="12" t="n">
        <f aca="false">($D$3^I$8)*($E$3^($A25-I$8))*COMBIN($A25,I$8)</f>
        <v>0.0189250633791645</v>
      </c>
      <c r="J25" s="12" t="n">
        <f aca="false">($D$3^J$8)*($E$3^($A25-J$8))*COMBIN($A25,J$8)</f>
        <v>0.00665791533828853</v>
      </c>
      <c r="K25" s="12" t="n">
        <f aca="false">($D$3^K$8)*($E$3^($A25-K$8))*COMBIN($A25,K$8)</f>
        <v>0.00205914907369749</v>
      </c>
      <c r="L25" s="12" t="n">
        <f aca="false">($D$3^L$8)*($E$3^($A25-L$8))*COMBIN($A25,L$8)</f>
        <v>0.000566796703790957</v>
      </c>
      <c r="M25" s="13" t="n">
        <f aca="false">A25</f>
        <v>98</v>
      </c>
      <c r="N25" s="12" t="n">
        <f aca="false">1-$B25</f>
        <v>0.949460614384732</v>
      </c>
      <c r="O25" s="12" t="n">
        <f aca="false">1-SUM(B25:C25)</f>
        <v>0.796279383757013</v>
      </c>
      <c r="P25" s="12" t="n">
        <f aca="false">1-SUM(B25:D25)</f>
        <v>0.566507537815434</v>
      </c>
      <c r="Q25" s="12" t="n">
        <f aca="false">1-SUM(B25:E25)</f>
        <v>0.339104473790778</v>
      </c>
      <c r="R25" s="12" t="n">
        <f aca="false">1-SUM(B25:F25)</f>
        <v>0.172068717999472</v>
      </c>
      <c r="S25" s="12" t="n">
        <f aca="false">1-SUM(B25:G25)</f>
        <v>0.0749468971063821</v>
      </c>
      <c r="T25" s="12" t="n">
        <f aca="false">1-SUM(B25:H25)</f>
        <v>0.0283884984308289</v>
      </c>
      <c r="U25" s="12" t="n">
        <f aca="false">1-SUM(B25:I25)</f>
        <v>0.00946343505166447</v>
      </c>
      <c r="V25" s="12" t="n">
        <f aca="false">1-SUM(B25:J25)</f>
        <v>0.00280551971337595</v>
      </c>
      <c r="W25" s="12" t="n">
        <f aca="false">1-SUM(B25:K25)</f>
        <v>0.000746370639678418</v>
      </c>
    </row>
    <row r="26" customFormat="false" ht="13.5" hidden="false" customHeight="false" outlineLevel="0" collapsed="false">
      <c r="A26" s="13" t="n">
        <f aca="false">A25+1</f>
        <v>99</v>
      </c>
      <c r="B26" s="12" t="n">
        <f aca="false">($D$3^B$8)*($E$3^($A26-B$8))*COMBIN($A26,B$8)</f>
        <v>0.0490232040468099</v>
      </c>
      <c r="C26" s="12" t="n">
        <f aca="false">($D$3^C$8)*($E$3^($A26-C$8))*COMBIN($A26,C$8)</f>
        <v>0.150101975277346</v>
      </c>
      <c r="D26" s="12" t="n">
        <f aca="false">($D$3^D$8)*($E$3^($A26-D$8))*COMBIN($A26,D$8)</f>
        <v>0.227474127482163</v>
      </c>
      <c r="E26" s="12" t="n">
        <f aca="false">($D$3^E$8)*($E$3^($A26-E$8))*COMBIN($A26,E$8)</f>
        <v>0.227474127482163</v>
      </c>
      <c r="F26" s="12" t="n">
        <f aca="false">($D$3^F$8)*($E$3^($A26-F$8))*COMBIN($A26,F$8)</f>
        <v>0.168846775038307</v>
      </c>
      <c r="G26" s="12" t="n">
        <f aca="false">($D$3^G$8)*($E$3^($A26-G$8))*COMBIN($A26,G$8)</f>
        <v>0.0992192389400359</v>
      </c>
      <c r="H26" s="12" t="n">
        <f aca="false">($D$3^H$8)*($E$3^($A26-H$8))*COMBIN($A26,H$8)</f>
        <v>0.0480753013420793</v>
      </c>
      <c r="I26" s="12" t="n">
        <f aca="false">($D$3^I$8)*($E$3^($A26-I$8))*COMBIN($A26,I$8)</f>
        <v>0.0197540634380561</v>
      </c>
      <c r="J26" s="12" t="n">
        <f aca="false">($D$3^J$8)*($E$3^($A26-J$8))*COMBIN($A26,J$8)</f>
        <v>0.00702592977951481</v>
      </c>
      <c r="K26" s="12" t="n">
        <f aca="false">($D$3^K$8)*($E$3^($A26-K$8))*COMBIN($A26,K$8)</f>
        <v>0.00219711206163522</v>
      </c>
      <c r="L26" s="12" t="n">
        <f aca="false">($D$3^L$8)*($E$3^($A26-L$8))*COMBIN($A26,L$8)</f>
        <v>0.000611567274888153</v>
      </c>
      <c r="M26" s="13" t="n">
        <f aca="false">A26</f>
        <v>99</v>
      </c>
      <c r="N26" s="12" t="n">
        <f aca="false">1-$B26</f>
        <v>0.95097679595319</v>
      </c>
      <c r="O26" s="12" t="n">
        <f aca="false">1-SUM(B26:C26)</f>
        <v>0.800874820675844</v>
      </c>
      <c r="P26" s="12" t="n">
        <f aca="false">1-SUM(B26:D26)</f>
        <v>0.573400693193681</v>
      </c>
      <c r="Q26" s="12" t="n">
        <f aca="false">1-SUM(B26:E26)</f>
        <v>0.345926565711518</v>
      </c>
      <c r="R26" s="12" t="n">
        <f aca="false">1-SUM(B26:F26)</f>
        <v>0.177079790673211</v>
      </c>
      <c r="S26" s="12" t="n">
        <f aca="false">1-SUM(B26:G26)</f>
        <v>0.0778605517331749</v>
      </c>
      <c r="T26" s="12" t="n">
        <f aca="false">1-SUM(B26:H26)</f>
        <v>0.0297852503910956</v>
      </c>
      <c r="U26" s="12" t="n">
        <f aca="false">1-SUM(B26:I26)</f>
        <v>0.0100311869530395</v>
      </c>
      <c r="V26" s="12" t="n">
        <f aca="false">1-SUM(B26:J26)</f>
        <v>0.00300525717352473</v>
      </c>
      <c r="W26" s="12" t="n">
        <f aca="false">1-SUM(B26:K26)</f>
        <v>0.000808145111889425</v>
      </c>
    </row>
    <row r="27" customFormat="false" ht="13.5" hidden="false" customHeight="false" outlineLevel="0" collapsed="false">
      <c r="A27" s="13" t="n">
        <f aca="false">A26+1</f>
        <v>100</v>
      </c>
      <c r="B27" s="12" t="n">
        <f aca="false">($D$3^B$8)*($E$3^($A27-B$8))*COMBIN($A27,B$8)</f>
        <v>0.0475525079254056</v>
      </c>
      <c r="C27" s="12" t="n">
        <f aca="false">($D$3^C$8)*($E$3^($A27-C$8))*COMBIN($A27,C$8)</f>
        <v>0.14706961214043</v>
      </c>
      <c r="D27" s="12" t="n">
        <f aca="false">($D$3^D$8)*($E$3^($A27-D$8))*COMBIN($A27,D$8)</f>
        <v>0.225152962916019</v>
      </c>
      <c r="E27" s="12" t="n">
        <f aca="false">($D$3^E$8)*($E$3^($A27-E$8))*COMBIN($A27,E$8)</f>
        <v>0.227474127482163</v>
      </c>
      <c r="F27" s="12" t="n">
        <f aca="false">($D$3^F$8)*($E$3^($A27-F$8))*COMBIN($A27,F$8)</f>
        <v>0.170605595611623</v>
      </c>
      <c r="G27" s="12" t="n">
        <f aca="false">($D$3^G$8)*($E$3^($A27-G$8))*COMBIN($A27,G$8)</f>
        <v>0.101308065022984</v>
      </c>
      <c r="H27" s="12" t="n">
        <f aca="false">($D$3^H$8)*($E$3^($A27-H$8))*COMBIN($A27,H$8)</f>
        <v>0.049609619470018</v>
      </c>
      <c r="I27" s="12" t="n">
        <f aca="false">($D$3^I$8)*($E$3^($A27-I$8))*COMBIN($A27,I$8)</f>
        <v>0.0206037005751768</v>
      </c>
      <c r="J27" s="12" t="n">
        <f aca="false">($D$3^J$8)*($E$3^($A27-J$8))*COMBIN($A27,J$8)</f>
        <v>0.00740777378927105</v>
      </c>
      <c r="K27" s="12" t="n">
        <f aca="false">($D$3^K$8)*($E$3^($A27-K$8))*COMBIN($A27,K$8)</f>
        <v>0.0023419765931716</v>
      </c>
      <c r="L27" s="12" t="n">
        <f aca="false">($D$3^L$8)*($E$3^($A27-L$8))*COMBIN($A27,L$8)</f>
        <v>0.000659133618490565</v>
      </c>
      <c r="M27" s="13" t="n">
        <f aca="false">A27</f>
        <v>100</v>
      </c>
      <c r="N27" s="12" t="n">
        <f aca="false">1-$B27</f>
        <v>0.952447492074594</v>
      </c>
      <c r="O27" s="12" t="n">
        <f aca="false">1-SUM(B27:C27)</f>
        <v>0.805377879934165</v>
      </c>
      <c r="P27" s="12" t="n">
        <f aca="false">1-SUM(B27:D27)</f>
        <v>0.580224917018146</v>
      </c>
      <c r="Q27" s="12" t="n">
        <f aca="false">1-SUM(B27:E27)</f>
        <v>0.352750789535983</v>
      </c>
      <c r="R27" s="12" t="n">
        <f aca="false">1-SUM(B27:F27)</f>
        <v>0.18214519392436</v>
      </c>
      <c r="S27" s="12" t="n">
        <f aca="false">1-SUM(B27:G27)</f>
        <v>0.0808371289013758</v>
      </c>
      <c r="T27" s="12" t="n">
        <f aca="false">1-SUM(B27:H27)</f>
        <v>0.0312275094313579</v>
      </c>
      <c r="U27" s="12" t="n">
        <f aca="false">1-SUM(B27:I27)</f>
        <v>0.0106238088561811</v>
      </c>
      <c r="V27" s="12" t="n">
        <f aca="false">1-SUM(B27:J27)</f>
        <v>0.00321603506691004</v>
      </c>
      <c r="W27" s="12" t="n">
        <f aca="false">1-SUM(B27:K27)</f>
        <v>0.000874058473738448</v>
      </c>
    </row>
    <row r="28" customFormat="false" ht="13.5" hidden="false" customHeight="false" outlineLevel="0" collapsed="false">
      <c r="A28" s="13" t="n">
        <f aca="false">A27+1</f>
        <v>101</v>
      </c>
      <c r="B28" s="12" t="n">
        <f aca="false">($D$3^B$8)*($E$3^($A28-B$8))*COMBIN($A28,B$8)</f>
        <v>0.0461259326876435</v>
      </c>
      <c r="C28" s="12" t="n">
        <f aca="false">($D$3^C$8)*($E$3^($A28-C$8))*COMBIN($A28,C$8)</f>
        <v>0.144084099013979</v>
      </c>
      <c r="D28" s="12" t="n">
        <f aca="false">($D$3^D$8)*($E$3^($A28-D$8))*COMBIN($A28,D$8)</f>
        <v>0.222810462392751</v>
      </c>
      <c r="E28" s="12" t="n">
        <f aca="false">($D$3^E$8)*($E$3^($A28-E$8))*COMBIN($A28,E$8)</f>
        <v>0.227404492545179</v>
      </c>
      <c r="F28" s="12" t="n">
        <f aca="false">($D$3^F$8)*($E$3^($A28-F$8))*COMBIN($A28,F$8)</f>
        <v>0.172311651567739</v>
      </c>
      <c r="G28" s="12" t="n">
        <f aca="false">($D$3^G$8)*($E$3^($A28-G$8))*COMBIN($A28,G$8)</f>
        <v>0.103386990940643</v>
      </c>
      <c r="H28" s="12" t="n">
        <f aca="false">($D$3^H$8)*($E$3^($A28-H$8))*COMBIN($A28,H$8)</f>
        <v>0.0511605728366069</v>
      </c>
      <c r="I28" s="12" t="n">
        <f aca="false">($D$3^I$8)*($E$3^($A28-I$8))*COMBIN($A28,I$8)</f>
        <v>0.0214738781420221</v>
      </c>
      <c r="J28" s="12" t="n">
        <f aca="false">($D$3^J$8)*($E$3^($A28-J$8))*COMBIN($A28,J$8)</f>
        <v>0.00780365159284823</v>
      </c>
      <c r="K28" s="12" t="n">
        <f aca="false">($D$3^K$8)*($E$3^($A28-K$8))*COMBIN($A28,K$8)</f>
        <v>0.00249395050905459</v>
      </c>
      <c r="L28" s="12" t="n">
        <f aca="false">($D$3^L$8)*($E$3^($A28-L$8))*COMBIN($A28,L$8)</f>
        <v>0.000709618907730996</v>
      </c>
      <c r="M28" s="13" t="n">
        <f aca="false">A28</f>
        <v>101</v>
      </c>
      <c r="N28" s="12" t="n">
        <f aca="false">1-$B28</f>
        <v>0.953874067312357</v>
      </c>
      <c r="O28" s="12" t="n">
        <f aca="false">1-SUM(B28:C28)</f>
        <v>0.809789968298378</v>
      </c>
      <c r="P28" s="12" t="n">
        <f aca="false">1-SUM(B28:D28)</f>
        <v>0.586979505905626</v>
      </c>
      <c r="Q28" s="12" t="n">
        <f aca="false">1-SUM(B28:E28)</f>
        <v>0.359575013360447</v>
      </c>
      <c r="R28" s="12" t="n">
        <f aca="false">1-SUM(B28:F28)</f>
        <v>0.187263361792709</v>
      </c>
      <c r="S28" s="12" t="n">
        <f aca="false">1-SUM(B28:G28)</f>
        <v>0.0838763708520655</v>
      </c>
      <c r="T28" s="12" t="n">
        <f aca="false">1-SUM(B28:H28)</f>
        <v>0.0327157980154585</v>
      </c>
      <c r="U28" s="12" t="n">
        <f aca="false">1-SUM(B28:I28)</f>
        <v>0.0112419198734365</v>
      </c>
      <c r="V28" s="12" t="n">
        <f aca="false">1-SUM(B28:J28)</f>
        <v>0.00343826828058824</v>
      </c>
      <c r="W28" s="12" t="n">
        <f aca="false">1-SUM(B28:K28)</f>
        <v>0.000944317771533698</v>
      </c>
    </row>
    <row r="29" customFormat="false" ht="13.5" hidden="false" customHeight="false" outlineLevel="0" collapsed="false">
      <c r="A29" s="13" t="n">
        <f aca="false">A28+1</f>
        <v>102</v>
      </c>
      <c r="B29" s="12" t="n">
        <f aca="false">($D$3^B$8)*($E$3^($A29-B$8))*COMBIN($A29,B$8)</f>
        <v>0.0447421547070142</v>
      </c>
      <c r="C29" s="12" t="n">
        <f aca="false">($D$3^C$8)*($E$3^($A29-C$8))*COMBIN($A29,C$8)</f>
        <v>0.141145354024189</v>
      </c>
      <c r="D29" s="12" t="n">
        <f aca="false">($D$3^D$8)*($E$3^($A29-D$8))*COMBIN($A29,D$8)</f>
        <v>0.220448671491388</v>
      </c>
      <c r="E29" s="12" t="n">
        <f aca="false">($D$3^E$8)*($E$3^($A29-E$8))*COMBIN($A29,E$8)</f>
        <v>0.227266671640606</v>
      </c>
      <c r="F29" s="12" t="n">
        <f aca="false">($D$3^F$8)*($E$3^($A29-F$8))*COMBIN($A29,F$8)</f>
        <v>0.173964436797062</v>
      </c>
      <c r="G29" s="12" t="n">
        <f aca="false">($D$3^G$8)*($E$3^($A29-G$8))*COMBIN($A29,G$8)</f>
        <v>0.105454730759456</v>
      </c>
      <c r="H29" s="12" t="n">
        <f aca="false">($D$3^H$8)*($E$3^($A29-H$8))*COMBIN($A29,H$8)</f>
        <v>0.052727365379728</v>
      </c>
      <c r="I29" s="12" t="n">
        <f aca="false">($D$3^I$8)*($E$3^($A29-I$8))*COMBIN($A29,I$8)</f>
        <v>0.0223644789828596</v>
      </c>
      <c r="J29" s="12" t="n">
        <f aca="false">($D$3^J$8)*($E$3^($A29-J$8))*COMBIN($A29,J$8)</f>
        <v>0.00821375838932344</v>
      </c>
      <c r="K29" s="12" t="n">
        <f aca="false">($D$3^K$8)*($E$3^($A29-K$8))*COMBIN($A29,K$8)</f>
        <v>0.0026532415415684</v>
      </c>
      <c r="L29" s="12" t="n">
        <f aca="false">($D$3^L$8)*($E$3^($A29-L$8))*COMBIN($A29,L$8)</f>
        <v>0.000763148855770703</v>
      </c>
      <c r="M29" s="13" t="n">
        <f aca="false">A29</f>
        <v>102</v>
      </c>
      <c r="N29" s="12" t="n">
        <f aca="false">1-$B29</f>
        <v>0.955257845292986</v>
      </c>
      <c r="O29" s="12" t="n">
        <f aca="false">1-SUM(B29:C29)</f>
        <v>0.814112491268797</v>
      </c>
      <c r="P29" s="12" t="n">
        <f aca="false">1-SUM(B29:D29)</f>
        <v>0.593663819777409</v>
      </c>
      <c r="Q29" s="12" t="n">
        <f aca="false">1-SUM(B29:E29)</f>
        <v>0.366397148136803</v>
      </c>
      <c r="R29" s="12" t="n">
        <f aca="false">1-SUM(B29:F29)</f>
        <v>0.192432711339741</v>
      </c>
      <c r="S29" s="12" t="n">
        <f aca="false">1-SUM(B29:G29)</f>
        <v>0.0869779805802848</v>
      </c>
      <c r="T29" s="12" t="n">
        <f aca="false">1-SUM(B29:H29)</f>
        <v>0.0342506152005568</v>
      </c>
      <c r="U29" s="12" t="n">
        <f aca="false">1-SUM(B29:I29)</f>
        <v>0.0118861362176971</v>
      </c>
      <c r="V29" s="12" t="n">
        <f aca="false">1-SUM(B29:J29)</f>
        <v>0.00367237782837371</v>
      </c>
      <c r="W29" s="12" t="n">
        <f aca="false">1-SUM(B29:K29)</f>
        <v>0.00101913628680528</v>
      </c>
    </row>
    <row r="30" customFormat="false" ht="13.5" hidden="false" customHeight="false" outlineLevel="0" collapsed="false">
      <c r="A30" s="13" t="n">
        <f aca="false">A29+1</f>
        <v>103</v>
      </c>
      <c r="B30" s="12" t="n">
        <f aca="false">($D$3^B$8)*($E$3^($A30-B$8))*COMBIN($A30,B$8)</f>
        <v>0.0433998900658037</v>
      </c>
      <c r="C30" s="12" t="n">
        <f aca="false">($D$3^C$8)*($E$3^($A30-C$8))*COMBIN($A30,C$8)</f>
        <v>0.138253258044674</v>
      </c>
      <c r="D30" s="12" t="n">
        <f aca="false">($D$3^D$8)*($E$3^($A30-D$8))*COMBIN($A30,D$8)</f>
        <v>0.218069571967372</v>
      </c>
      <c r="E30" s="12" t="n">
        <f aca="false">($D$3^E$8)*($E$3^($A30-E$8))*COMBIN($A30,E$8)</f>
        <v>0.22706213163613</v>
      </c>
      <c r="F30" s="12" t="n">
        <f aca="false">($D$3^F$8)*($E$3^($A30-F$8))*COMBIN($A30,F$8)</f>
        <v>0.175563503842368</v>
      </c>
      <c r="G30" s="12" t="n">
        <f aca="false">($D$3^G$8)*($E$3^($A30-G$8))*COMBIN($A30,G$8)</f>
        <v>0.107510021940584</v>
      </c>
      <c r="H30" s="12" t="n">
        <f aca="false">($D$3^H$8)*($E$3^($A30-H$8))*COMBIN($A30,H$8)</f>
        <v>0.0543091863411199</v>
      </c>
      <c r="I30" s="12" t="n">
        <f aca="false">($D$3^I$8)*($E$3^($A30-I$8))*COMBIN($A30,I$8)</f>
        <v>0.0232753655747657</v>
      </c>
      <c r="J30" s="12" t="n">
        <f aca="false">($D$3^J$8)*($E$3^($A30-J$8))*COMBIN($A30,J$8)</f>
        <v>0.00863828000712952</v>
      </c>
      <c r="K30" s="12" t="n">
        <f aca="false">($D$3^K$8)*($E$3^($A30-K$8))*COMBIN($A30,K$8)</f>
        <v>0.00282005704700105</v>
      </c>
      <c r="L30" s="12" t="n">
        <f aca="false">($D$3^L$8)*($E$3^($A30-L$8))*COMBIN($A30,L$8)</f>
        <v>0.000819851636344635</v>
      </c>
      <c r="M30" s="13" t="n">
        <f aca="false">A30</f>
        <v>103</v>
      </c>
      <c r="N30" s="12" t="n">
        <f aca="false">1-$B30</f>
        <v>0.956600109934196</v>
      </c>
      <c r="O30" s="12" t="n">
        <f aca="false">1-SUM(B30:C30)</f>
        <v>0.818346851889523</v>
      </c>
      <c r="P30" s="12" t="n">
        <f aca="false">1-SUM(B30:D30)</f>
        <v>0.600277279922151</v>
      </c>
      <c r="Q30" s="12" t="n">
        <f aca="false">1-SUM(B30:E30)</f>
        <v>0.373215148286021</v>
      </c>
      <c r="R30" s="12" t="n">
        <f aca="false">1-SUM(B30:F30)</f>
        <v>0.197651644443653</v>
      </c>
      <c r="S30" s="12" t="n">
        <f aca="false">1-SUM(B30:G30)</f>
        <v>0.0901416225030686</v>
      </c>
      <c r="T30" s="12" t="n">
        <f aca="false">1-SUM(B30:H30)</f>
        <v>0.0358324361619485</v>
      </c>
      <c r="U30" s="12" t="n">
        <f aca="false">1-SUM(B30:I30)</f>
        <v>0.012557070587183</v>
      </c>
      <c r="V30" s="12" t="n">
        <f aca="false">1-SUM(B30:J30)</f>
        <v>0.0039187905800534</v>
      </c>
      <c r="W30" s="12" t="n">
        <f aca="false">1-SUM(B30:K30)</f>
        <v>0.00109873353305234</v>
      </c>
    </row>
    <row r="31" customFormat="false" ht="13.5" hidden="false" customHeight="false" outlineLevel="0" collapsed="false">
      <c r="A31" s="13" t="n">
        <f aca="false">A30+1</f>
        <v>104</v>
      </c>
      <c r="B31" s="12" t="n">
        <f aca="false">($D$3^B$8)*($E$3^($A31-B$8))*COMBIN($A31,B$8)</f>
        <v>0.0420978933638296</v>
      </c>
      <c r="C31" s="12" t="n">
        <f aca="false">($D$3^C$8)*($E$3^($A31-C$8))*COMBIN($A31,C$8)</f>
        <v>0.135407657005308</v>
      </c>
      <c r="D31" s="12" t="n">
        <f aca="false">($D$3^D$8)*($E$3^($A31-D$8))*COMBIN($A31,D$8)</f>
        <v>0.215675082549691</v>
      </c>
      <c r="E31" s="12" t="n">
        <f aca="false">($D$3^E$8)*($E$3^($A31-E$8))*COMBIN($A31,E$8)</f>
        <v>0.226792354846067</v>
      </c>
      <c r="F31" s="12" t="n">
        <f aca="false">($D$3^F$8)*($E$3^($A31-F$8))*COMBIN($A31,F$8)</f>
        <v>0.177108462676181</v>
      </c>
      <c r="G31" s="12" t="n">
        <f aca="false">($D$3^G$8)*($E$3^($A31-G$8))*COMBIN($A31,G$8)</f>
        <v>0.109551626397638</v>
      </c>
      <c r="H31" s="12" t="n">
        <f aca="false">($D$3^H$8)*($E$3^($A31-H$8))*COMBIN($A31,H$8)</f>
        <v>0.0559052114091038</v>
      </c>
      <c r="I31" s="12" t="n">
        <f aca="false">($D$3^I$8)*($E$3^($A31-I$8))*COMBIN($A31,I$8)</f>
        <v>0.0242063801977563</v>
      </c>
      <c r="J31" s="12" t="n">
        <f aca="false">($D$3^J$8)*($E$3^($A31-J$8))*COMBIN($A31,J$8)</f>
        <v>0.00907739257415861</v>
      </c>
      <c r="K31" s="12" t="n">
        <f aca="false">($D$3^K$8)*($E$3^($A31-K$8))*COMBIN($A31,K$8)</f>
        <v>0.0029946037358049</v>
      </c>
      <c r="L31" s="12" t="n">
        <f aca="false">($D$3^L$8)*($E$3^($A31-L$8))*COMBIN($A31,L$8)</f>
        <v>0.000879857798664327</v>
      </c>
      <c r="M31" s="13" t="n">
        <f aca="false">A31</f>
        <v>104</v>
      </c>
      <c r="N31" s="12" t="n">
        <f aca="false">1-$B31</f>
        <v>0.95790210663617</v>
      </c>
      <c r="O31" s="12" t="n">
        <f aca="false">1-SUM(B31:C31)</f>
        <v>0.822494449630863</v>
      </c>
      <c r="P31" s="12" t="n">
        <f aca="false">1-SUM(B31:D31)</f>
        <v>0.606819367081172</v>
      </c>
      <c r="Q31" s="12" t="n">
        <f aca="false">1-SUM(B31:E31)</f>
        <v>0.380027012235105</v>
      </c>
      <c r="R31" s="12" t="n">
        <f aca="false">1-SUM(B31:F31)</f>
        <v>0.202918549558924</v>
      </c>
      <c r="S31" s="12" t="n">
        <f aca="false">1-SUM(B31:G31)</f>
        <v>0.093366923161286</v>
      </c>
      <c r="T31" s="12" t="n">
        <f aca="false">1-SUM(B31:H31)</f>
        <v>0.0374617117521823</v>
      </c>
      <c r="U31" s="12" t="n">
        <f aca="false">1-SUM(B31:I31)</f>
        <v>0.0132553315544259</v>
      </c>
      <c r="V31" s="12" t="n">
        <f aca="false">1-SUM(B31:J31)</f>
        <v>0.0041779389802673</v>
      </c>
      <c r="W31" s="12" t="n">
        <f aca="false">1-SUM(B31:K31)</f>
        <v>0.00118333524446235</v>
      </c>
    </row>
    <row r="32" customFormat="false" ht="13.5" hidden="false" customHeight="false" outlineLevel="0" collapsed="false">
      <c r="A32" s="13" t="n">
        <f aca="false">A31+1</f>
        <v>105</v>
      </c>
      <c r="B32" s="12" t="n">
        <f aca="false">($D$3^B$8)*($E$3^($A32-B$8))*COMBIN($A32,B$8)</f>
        <v>0.0408349565629147</v>
      </c>
      <c r="C32" s="12" t="n">
        <f aca="false">($D$3^C$8)*($E$3^($A32-C$8))*COMBIN($A32,C$8)</f>
        <v>0.132608364096063</v>
      </c>
      <c r="D32" s="12" t="n">
        <f aca="false">($D$3^D$8)*($E$3^($A32-D$8))*COMBIN($A32,D$8)</f>
        <v>0.21326705978336</v>
      </c>
      <c r="E32" s="12" t="n">
        <f aca="false">($D$3^E$8)*($E$3^($A32-E$8))*COMBIN($A32,E$8)</f>
        <v>0.226458836677176</v>
      </c>
      <c r="F32" s="12" t="n">
        <f aca="false">($D$3^F$8)*($E$3^($A32-F$8))*COMBIN($A32,F$8)</f>
        <v>0.178598979441278</v>
      </c>
      <c r="G32" s="12" t="n">
        <f aca="false">($D$3^G$8)*($E$3^($A32-G$8))*COMBIN($A32,G$8)</f>
        <v>0.111578331485994</v>
      </c>
      <c r="H32" s="12" t="n">
        <f aca="false">($D$3^H$8)*($E$3^($A32-H$8))*COMBIN($A32,H$8)</f>
        <v>0.0575146038587598</v>
      </c>
      <c r="I32" s="12" t="n">
        <f aca="false">($D$3^I$8)*($E$3^($A32-I$8))*COMBIN($A32,I$8)</f>
        <v>0.0251573451340967</v>
      </c>
      <c r="J32" s="12" t="n">
        <f aca="false">($D$3^J$8)*($E$3^($A32-J$8))*COMBIN($A32,J$8)</f>
        <v>0.00953126220286654</v>
      </c>
      <c r="K32" s="12" t="n">
        <f aca="false">($D$3^K$8)*($E$3^($A32-K$8))*COMBIN($A32,K$8)</f>
        <v>0.00317708740095551</v>
      </c>
      <c r="L32" s="12" t="n">
        <f aca="false">($D$3^L$8)*($E$3^($A32-L$8))*COMBIN($A32,L$8)</f>
        <v>0.000943300176778544</v>
      </c>
      <c r="M32" s="13" t="n">
        <f aca="false">A32</f>
        <v>105</v>
      </c>
      <c r="N32" s="12" t="n">
        <f aca="false">1-$B32</f>
        <v>0.959165043437085</v>
      </c>
      <c r="O32" s="12" t="n">
        <f aca="false">1-SUM(B32:C32)</f>
        <v>0.826556679341022</v>
      </c>
      <c r="P32" s="12" t="n">
        <f aca="false">1-SUM(B32:D32)</f>
        <v>0.613289619557663</v>
      </c>
      <c r="Q32" s="12" t="n">
        <f aca="false">1-SUM(B32:E32)</f>
        <v>0.386830782880487</v>
      </c>
      <c r="R32" s="12" t="n">
        <f aca="false">1-SUM(B32:F32)</f>
        <v>0.208231803439209</v>
      </c>
      <c r="S32" s="12" t="n">
        <f aca="false">1-SUM(B32:G32)</f>
        <v>0.0966534719532153</v>
      </c>
      <c r="T32" s="12" t="n">
        <f aca="false">1-SUM(B32:H32)</f>
        <v>0.0391388680944554</v>
      </c>
      <c r="U32" s="12" t="n">
        <f aca="false">1-SUM(B32:I32)</f>
        <v>0.0139815229603587</v>
      </c>
      <c r="V32" s="12" t="n">
        <f aca="false">1-SUM(B32:J32)</f>
        <v>0.00445026075749222</v>
      </c>
      <c r="W32" s="12" t="n">
        <f aca="false">1-SUM(B32:K32)</f>
        <v>0.00127317335653676</v>
      </c>
    </row>
    <row r="33" customFormat="false" ht="13.5" hidden="false" customHeight="false" outlineLevel="0" collapsed="false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N33" s="12"/>
    </row>
    <row r="34" customFormat="false" ht="13.5" hidden="false" customHeight="false" outlineLevel="0" collapsed="false">
      <c r="A34" s="1" t="s">
        <v>15</v>
      </c>
      <c r="B34" s="9" t="n">
        <f aca="false">B$8</f>
        <v>0</v>
      </c>
      <c r="C34" s="9" t="n">
        <f aca="false">C$8</f>
        <v>1</v>
      </c>
      <c r="D34" s="9" t="n">
        <f aca="false">D$8</f>
        <v>2</v>
      </c>
      <c r="E34" s="9" t="n">
        <f aca="false">E$8</f>
        <v>3</v>
      </c>
      <c r="F34" s="9" t="n">
        <f aca="false">F$8</f>
        <v>4</v>
      </c>
      <c r="G34" s="9" t="n">
        <f aca="false">G$8</f>
        <v>5</v>
      </c>
      <c r="H34" s="9" t="n">
        <f aca="false">H$8</f>
        <v>6</v>
      </c>
      <c r="I34" s="9" t="n">
        <f aca="false">I$8</f>
        <v>7</v>
      </c>
      <c r="J34" s="9" t="n">
        <f aca="false">J$8</f>
        <v>8</v>
      </c>
      <c r="K34" s="9" t="n">
        <f aca="false">K$8</f>
        <v>9</v>
      </c>
      <c r="L34" s="9" t="n">
        <f aca="false">L$8</f>
        <v>10</v>
      </c>
      <c r="M34" s="1" t="str">
        <f aca="false">A34</f>
        <v>表C</v>
      </c>
      <c r="N34" s="10" t="n">
        <v>1</v>
      </c>
      <c r="O34" s="10" t="n">
        <f aca="false">N34+1</f>
        <v>2</v>
      </c>
      <c r="P34" s="10" t="n">
        <f aca="false">O34+1</f>
        <v>3</v>
      </c>
      <c r="Q34" s="10" t="n">
        <f aca="false">P34+1</f>
        <v>4</v>
      </c>
      <c r="R34" s="10" t="n">
        <f aca="false">Q34+1</f>
        <v>5</v>
      </c>
      <c r="S34" s="10" t="n">
        <f aca="false">R34+1</f>
        <v>6</v>
      </c>
      <c r="T34" s="10" t="n">
        <f aca="false">S34+1</f>
        <v>7</v>
      </c>
      <c r="U34" s="10" t="n">
        <f aca="false">T34+1</f>
        <v>8</v>
      </c>
      <c r="V34" s="10" t="n">
        <f aca="false">U34+1</f>
        <v>9</v>
      </c>
      <c r="W34" s="10" t="n">
        <f aca="false">V34+1</f>
        <v>10</v>
      </c>
    </row>
    <row r="35" customFormat="false" ht="13.5" hidden="false" customHeight="false" outlineLevel="0" collapsed="false">
      <c r="A35" s="13" t="n">
        <f aca="false">$D$6</f>
        <v>995</v>
      </c>
      <c r="B35" s="12" t="n">
        <f aca="false">($D$3^B$8)*($E$3^($A35-B$8))*COMBIN($A35,B$8)</f>
        <v>6.88455057874379E-014</v>
      </c>
      <c r="C35" s="12" t="n">
        <f aca="false">($D$3^C$8)*($E$3^($A35-C$8))*COMBIN($A35,C$8)</f>
        <v>2.11859623479899E-012</v>
      </c>
      <c r="D35" s="12" t="n">
        <f aca="false">($D$3^D$8)*($E$3^($A35-D$8))*COMBIN($A35,D$8)</f>
        <v>3.25652266606732E-011</v>
      </c>
      <c r="E35" s="12" t="n">
        <f aca="false">($D$3^E$8)*($E$3^($A35-E$8))*COMBIN($A35,E$8)</f>
        <v>3.33373918289159E-010</v>
      </c>
      <c r="F35" s="12" t="n">
        <f aca="false">($D$3^F$8)*($E$3^($A35-F$8))*COMBIN($A35,F$8)</f>
        <v>2.55701232172304E-009</v>
      </c>
      <c r="G35" s="12" t="n">
        <f aca="false">($D$3^G$8)*($E$3^($A35-G$8))*COMBIN($A35,G$8)</f>
        <v>1.56742219226445E-008</v>
      </c>
      <c r="H35" s="12" t="n">
        <f aca="false">($D$3^H$8)*($E$3^($A35-H$8))*COMBIN($A35,H$8)</f>
        <v>7.99870087805055E-008</v>
      </c>
      <c r="I35" s="12" t="n">
        <f aca="false">($D$3^I$8)*($E$3^($A35-I$8))*COMBIN($A35,I$8)</f>
        <v>3.49516134096848E-007</v>
      </c>
      <c r="J35" s="12" t="n">
        <f aca="false">($D$3^J$8)*($E$3^($A35-J$8))*COMBIN($A35,J$8)</f>
        <v>1.33500750188538E-006</v>
      </c>
      <c r="K35" s="12" t="n">
        <f aca="false">($D$3^K$8)*($E$3^($A35-K$8))*COMBIN($A35,K$8)</f>
        <v>4.52801513526073E-006</v>
      </c>
      <c r="L35" s="12" t="n">
        <f aca="false">($D$3^L$8)*($E$3^($A35-L$8))*COMBIN($A35,L$8)</f>
        <v>1.3808112134125E-005</v>
      </c>
      <c r="M35" s="13" t="n">
        <f aca="false">A35</f>
        <v>995</v>
      </c>
      <c r="N35" s="12" t="n">
        <f aca="false">1-$B35</f>
        <v>0.999999999999931</v>
      </c>
      <c r="O35" s="12" t="n">
        <f aca="false">1-SUM(B35:C35)</f>
        <v>0.999999999997813</v>
      </c>
      <c r="P35" s="12" t="n">
        <f aca="false">1-SUM(B35:D35)</f>
        <v>0.999999999965247</v>
      </c>
      <c r="Q35" s="12" t="n">
        <f aca="false">1-SUM(B35:E35)</f>
        <v>0.999999999631873</v>
      </c>
      <c r="R35" s="12" t="n">
        <f aca="false">1-SUM(B35:F35)</f>
        <v>0.999999997074861</v>
      </c>
      <c r="S35" s="12" t="n">
        <f aca="false">1-SUM(B35:G35)</f>
        <v>0.999999981400639</v>
      </c>
      <c r="T35" s="12" t="n">
        <f aca="false">1-SUM(B35:H35)</f>
        <v>0.99999990141363</v>
      </c>
      <c r="U35" s="12" t="n">
        <f aca="false">1-SUM(B35:I35)</f>
        <v>0.999999551897496</v>
      </c>
      <c r="V35" s="12" t="n">
        <f aca="false">1-SUM(B35:J35)</f>
        <v>0.999998216889994</v>
      </c>
      <c r="W35" s="12" t="n">
        <f aca="false">1-SUM(B35:K35)</f>
        <v>0.999993688874859</v>
      </c>
    </row>
    <row r="36" customFormat="false" ht="13.5" hidden="false" customHeight="false" outlineLevel="0" collapsed="false">
      <c r="A36" s="13" t="n">
        <f aca="false">A35+1</f>
        <v>996</v>
      </c>
      <c r="B36" s="12" t="n">
        <f aca="false">($D$3^B$8)*($E$3^($A36-B$8))*COMBIN($A36,B$8)</f>
        <v>6.67801406138148E-014</v>
      </c>
      <c r="C36" s="12" t="n">
        <f aca="false">($D$3^C$8)*($E$3^($A36-C$8))*COMBIN($A36,C$8)</f>
        <v>2.05710371292865E-012</v>
      </c>
      <c r="D36" s="12" t="n">
        <f aca="false">($D$3^D$8)*($E$3^($A36-D$8))*COMBIN($A36,D$8)</f>
        <v>3.16518277478969E-011</v>
      </c>
      <c r="E36" s="12" t="n">
        <f aca="false">($D$3^E$8)*($E$3^($A36-E$8))*COMBIN($A36,E$8)</f>
        <v>3.24349657540305E-010</v>
      </c>
      <c r="F36" s="12" t="n">
        <f aca="false">($D$3^F$8)*($E$3^($A36-F$8))*COMBIN($A36,F$8)</f>
        <v>2.49030316962002E-009</v>
      </c>
      <c r="G36" s="12" t="n">
        <f aca="false">($D$3^G$8)*($E$3^($A36-G$8))*COMBIN($A36,G$8)</f>
        <v>1.52807056346169E-008</v>
      </c>
      <c r="H36" s="12" t="n">
        <f aca="false">($D$3^H$8)*($E$3^($A36-H$8))*COMBIN($A36,H$8)</f>
        <v>7.80576251747696E-008</v>
      </c>
      <c r="I36" s="12" t="n">
        <f aca="false">($D$3^I$8)*($E$3^($A36-I$8))*COMBIN($A36,I$8)</f>
        <v>3.41430260337358E-007</v>
      </c>
      <c r="J36" s="12" t="n">
        <f aca="false">($D$3^J$8)*($E$3^($A36-J$8))*COMBIN($A36,J$8)</f>
        <v>1.30544276085173E-006</v>
      </c>
      <c r="K36" s="12" t="n">
        <f aca="false">($D$3^K$8)*($E$3^($A36-K$8))*COMBIN($A36,K$8)</f>
        <v>4.43222490625947E-006</v>
      </c>
      <c r="L36" s="12" t="n">
        <f aca="false">($D$3^L$8)*($E$3^($A36-L$8))*COMBIN($A36,L$8)</f>
        <v>1.35297092241591E-005</v>
      </c>
      <c r="M36" s="13" t="n">
        <f aca="false">A36</f>
        <v>996</v>
      </c>
      <c r="N36" s="12" t="n">
        <f aca="false">1-$B36</f>
        <v>0.999999999999933</v>
      </c>
      <c r="O36" s="12" t="n">
        <f aca="false">1-SUM(B36:C36)</f>
        <v>0.999999999997876</v>
      </c>
      <c r="P36" s="12" t="n">
        <f aca="false">1-SUM(B36:D36)</f>
        <v>0.999999999966224</v>
      </c>
      <c r="Q36" s="12" t="n">
        <f aca="false">1-SUM(B36:E36)</f>
        <v>0.999999999641875</v>
      </c>
      <c r="R36" s="12" t="n">
        <f aca="false">1-SUM(B36:F36)</f>
        <v>0.999999997151572</v>
      </c>
      <c r="S36" s="12" t="n">
        <f aca="false">1-SUM(B36:G36)</f>
        <v>0.999999981870866</v>
      </c>
      <c r="T36" s="12" t="n">
        <f aca="false">1-SUM(B36:H36)</f>
        <v>0.999999903813241</v>
      </c>
      <c r="U36" s="12" t="n">
        <f aca="false">1-SUM(B36:I36)</f>
        <v>0.99999956238298</v>
      </c>
      <c r="V36" s="12" t="n">
        <f aca="false">1-SUM(B36:J36)</f>
        <v>0.99999825694022</v>
      </c>
      <c r="W36" s="12" t="n">
        <f aca="false">1-SUM(B36:K36)</f>
        <v>0.999993824715313</v>
      </c>
    </row>
    <row r="37" customFormat="false" ht="13.5" hidden="false" customHeight="false" outlineLevel="0" collapsed="false">
      <c r="A37" s="13" t="n">
        <f aca="false">A36+1</f>
        <v>997</v>
      </c>
      <c r="B37" s="12" t="n">
        <f aca="false">($D$3^B$8)*($E$3^($A37-B$8))*COMBIN($A37,B$8)</f>
        <v>6.47767363954003E-014</v>
      </c>
      <c r="C37" s="12" t="n">
        <f aca="false">($D$3^C$8)*($E$3^($A37-C$8))*COMBIN($A37,C$8)</f>
        <v>1.9973940057592E-012</v>
      </c>
      <c r="D37" s="12" t="n">
        <f aca="false">($D$3^D$8)*($E$3^($A37-D$8))*COMBIN($A37,D$8)</f>
        <v>3.07639860268479E-011</v>
      </c>
      <c r="E37" s="12" t="n">
        <f aca="false">($D$3^E$8)*($E$3^($A37-E$8))*COMBIN($A37,E$8)</f>
        <v>3.15568722646532E-010</v>
      </c>
      <c r="F37" s="12" t="n">
        <f aca="false">($D$3^F$8)*($E$3^($A37-F$8))*COMBIN($A37,F$8)</f>
        <v>2.42532456425763E-009</v>
      </c>
      <c r="G37" s="12" t="n">
        <f aca="false">($D$3^G$8)*($E$3^($A37-G$8))*COMBIN($A37,G$8)</f>
        <v>1.4896993560667E-008</v>
      </c>
      <c r="H37" s="12" t="n">
        <f aca="false">($D$3^H$8)*($E$3^($A37-H$8))*COMBIN($A37,H$8)</f>
        <v>7.6174317588565E-008</v>
      </c>
      <c r="I37" s="12" t="n">
        <f aca="false">($D$3^I$8)*($E$3^($A37-I$8))*COMBIN($A37,I$8)</f>
        <v>3.3352908128248E-007</v>
      </c>
      <c r="J37" s="12" t="n">
        <f aca="false">($D$3^J$8)*($E$3^($A37-J$8))*COMBIN($A37,J$8)</f>
        <v>1.2765223858363E-006</v>
      </c>
      <c r="K37" s="12" t="n">
        <f aca="false">($D$3^K$8)*($E$3^($A37-K$8))*COMBIN($A37,K$8)</f>
        <v>4.33842144189724E-006</v>
      </c>
      <c r="L37" s="12" t="n">
        <f aca="false">($D$3^L$8)*($E$3^($A37-L$8))*COMBIN($A37,L$8)</f>
        <v>1.32567846946221E-005</v>
      </c>
      <c r="M37" s="13" t="n">
        <f aca="false">A37</f>
        <v>997</v>
      </c>
      <c r="N37" s="12" t="n">
        <f aca="false">1-$B37</f>
        <v>0.999999999999935</v>
      </c>
      <c r="O37" s="12" t="n">
        <f aca="false">1-SUM(B37:C37)</f>
        <v>0.999999999997938</v>
      </c>
      <c r="P37" s="12" t="n">
        <f aca="false">1-SUM(B37:D37)</f>
        <v>0.999999999967174</v>
      </c>
      <c r="Q37" s="12" t="n">
        <f aca="false">1-SUM(B37:E37)</f>
        <v>0.999999999651605</v>
      </c>
      <c r="R37" s="12" t="n">
        <f aca="false">1-SUM(B37:F37)</f>
        <v>0.999999997226281</v>
      </c>
      <c r="S37" s="12" t="n">
        <f aca="false">1-SUM(B37:G37)</f>
        <v>0.999999982329287</v>
      </c>
      <c r="T37" s="12" t="n">
        <f aca="false">1-SUM(B37:H37)</f>
        <v>0.999999906154969</v>
      </c>
      <c r="U37" s="12" t="n">
        <f aca="false">1-SUM(B37:I37)</f>
        <v>0.999999572625888</v>
      </c>
      <c r="V37" s="12" t="n">
        <f aca="false">1-SUM(B37:J37)</f>
        <v>0.999998296103502</v>
      </c>
      <c r="W37" s="12" t="n">
        <f aca="false">1-SUM(B37:K37)</f>
        <v>0.99999395768206</v>
      </c>
    </row>
    <row r="38" customFormat="false" ht="13.5" hidden="false" customHeight="false" outlineLevel="0" collapsed="false">
      <c r="A38" s="13" t="n">
        <f aca="false">A37+1</f>
        <v>998</v>
      </c>
      <c r="B38" s="12" t="n">
        <f aca="false">($D$3^B$8)*($E$3^($A38-B$8))*COMBIN($A38,B$8)</f>
        <v>6.28334343035383E-014</v>
      </c>
      <c r="C38" s="12" t="n">
        <f aca="false">($D$3^C$8)*($E$3^($A38-C$8))*COMBIN($A38,C$8)</f>
        <v>1.93941548767829E-012</v>
      </c>
      <c r="D38" s="12" t="n">
        <f aca="false">($D$3^D$8)*($E$3^($A38-D$8))*COMBIN($A38,D$8)</f>
        <v>2.99009882662152E-011</v>
      </c>
      <c r="E38" s="12" t="n">
        <f aca="false">($D$3^E$8)*($E$3^($A38-E$8))*COMBIN($A38,E$8)</f>
        <v>3.07024580547942E-010</v>
      </c>
      <c r="F38" s="12" t="n">
        <f aca="false">($D$3^F$8)*($E$3^($A38-F$8))*COMBIN($A38,F$8)</f>
        <v>2.36203188900929E-009</v>
      </c>
      <c r="G38" s="12" t="n">
        <f aca="false">($D$3^G$8)*($E$3^($A38-G$8))*COMBIN($A38,G$8)</f>
        <v>1.45228434907747E-008</v>
      </c>
      <c r="H38" s="12" t="n">
        <f aca="false">($D$3^H$8)*($E$3^($A38-H$8))*COMBIN($A38,H$8)</f>
        <v>7.43359978677281E-008</v>
      </c>
      <c r="I38" s="12" t="n">
        <f aca="false">($D$3^I$8)*($E$3^($A38-I$8))*COMBIN($A38,I$8)</f>
        <v>3.25808438371662E-007</v>
      </c>
      <c r="J38" s="12" t="n">
        <f aca="false">($D$3^J$8)*($E$3^($A38-J$8))*COMBIN($A38,J$8)</f>
        <v>1.24823258669968E-006</v>
      </c>
      <c r="K38" s="12" t="n">
        <f aca="false">($D$3^K$8)*($E$3^($A38-K$8))*COMBIN($A38,K$8)</f>
        <v>4.24656447021541E-006</v>
      </c>
      <c r="L38" s="12" t="n">
        <f aca="false">($D$3^L$8)*($E$3^($A38-L$8))*COMBIN($A38,L$8)</f>
        <v>1.29892337970403E-005</v>
      </c>
      <c r="M38" s="13" t="n">
        <f aca="false">A38</f>
        <v>998</v>
      </c>
      <c r="N38" s="12" t="n">
        <f aca="false">1-$B38</f>
        <v>0.999999999999937</v>
      </c>
      <c r="O38" s="12" t="n">
        <f aca="false">1-SUM(B38:C38)</f>
        <v>0.999999999997998</v>
      </c>
      <c r="P38" s="12" t="n">
        <f aca="false">1-SUM(B38:D38)</f>
        <v>0.999999999968097</v>
      </c>
      <c r="Q38" s="12" t="n">
        <f aca="false">1-SUM(B38:E38)</f>
        <v>0.999999999661072</v>
      </c>
      <c r="R38" s="12" t="n">
        <f aca="false">1-SUM(B38:F38)</f>
        <v>0.99999999729904</v>
      </c>
      <c r="S38" s="12" t="n">
        <f aca="false">1-SUM(B38:G38)</f>
        <v>0.999999982776197</v>
      </c>
      <c r="T38" s="12" t="n">
        <f aca="false">1-SUM(B38:H38)</f>
        <v>0.999999908440199</v>
      </c>
      <c r="U38" s="12" t="n">
        <f aca="false">1-SUM(B38:I38)</f>
        <v>0.999999582631761</v>
      </c>
      <c r="V38" s="12" t="n">
        <f aca="false">1-SUM(B38:J38)</f>
        <v>0.999998334399174</v>
      </c>
      <c r="W38" s="12" t="n">
        <f aca="false">1-SUM(B38:K38)</f>
        <v>0.999994087834704</v>
      </c>
    </row>
    <row r="39" customFormat="false" ht="13.5" hidden="false" customHeight="false" outlineLevel="0" collapsed="false">
      <c r="A39" s="13" t="n">
        <f aca="false">A38+1</f>
        <v>999</v>
      </c>
      <c r="B39" s="12" t="n">
        <f aca="false">($D$3^B$8)*($E$3^($A39-B$8))*COMBIN($A39,B$8)</f>
        <v>6.09484312744322E-014</v>
      </c>
      <c r="C39" s="12" t="n">
        <f aca="false">($D$3^C$8)*($E$3^($A39-C$8))*COMBIN($A39,C$8)</f>
        <v>1.88311802607704E-012</v>
      </c>
      <c r="D39" s="12" t="n">
        <f aca="false">($D$3^D$8)*($E$3^($A39-D$8))*COMBIN($A39,D$8)</f>
        <v>2.90621410828591E-011</v>
      </c>
      <c r="E39" s="12" t="n">
        <f aca="false">($D$3^E$8)*($E$3^($A39-E$8))*COMBIN($A39,E$8)</f>
        <v>2.9871087277949E-010</v>
      </c>
      <c r="F39" s="12" t="n">
        <f aca="false">($D$3^F$8)*($E$3^($A39-F$8))*COMBIN($A39,F$8)</f>
        <v>2.30038166975545E-009</v>
      </c>
      <c r="G39" s="12" t="n">
        <f aca="false">($D$3^G$8)*($E$3^($A39-G$8))*COMBIN($A39,G$8)</f>
        <v>1.41580191427217E-008</v>
      </c>
      <c r="H39" s="12" t="n">
        <f aca="false">($D$3^H$8)*($E$3^($A39-H$8))*COMBIN($A39,H$8)</f>
        <v>7.25416032364195E-008</v>
      </c>
      <c r="I39" s="12" t="n">
        <f aca="false">($D$3^I$8)*($E$3^($A39-I$8))*COMBIN($A39,I$8)</f>
        <v>3.18264265156545E-007</v>
      </c>
      <c r="J39" s="12" t="n">
        <f aca="false">($D$3^J$8)*($E$3^($A39-J$8))*COMBIN($A39,J$8)</f>
        <v>1.22055986224984E-006</v>
      </c>
      <c r="K39" s="12" t="n">
        <f aca="false">($D$3^K$8)*($E$3^($A39-K$8))*COMBIN($A39,K$8)</f>
        <v>4.15661451370994E-006</v>
      </c>
      <c r="L39" s="12" t="n">
        <f aca="false">($D$3^L$8)*($E$3^($A39-L$8))*COMBIN($A39,L$8)</f>
        <v>1.27269537172356E-005</v>
      </c>
      <c r="M39" s="13" t="n">
        <f aca="false">A39</f>
        <v>999</v>
      </c>
      <c r="N39" s="12" t="n">
        <f aca="false">1-$B39</f>
        <v>0.999999999999939</v>
      </c>
      <c r="O39" s="12" t="n">
        <f aca="false">1-SUM(B39:C39)</f>
        <v>0.999999999998056</v>
      </c>
      <c r="P39" s="12" t="n">
        <f aca="false">1-SUM(B39:D39)</f>
        <v>0.999999999968994</v>
      </c>
      <c r="Q39" s="12" t="n">
        <f aca="false">1-SUM(B39:E39)</f>
        <v>0.999999999670283</v>
      </c>
      <c r="R39" s="12" t="n">
        <f aca="false">1-SUM(B39:F39)</f>
        <v>0.999999997369901</v>
      </c>
      <c r="S39" s="12" t="n">
        <f aca="false">1-SUM(B39:G39)</f>
        <v>0.999999983211882</v>
      </c>
      <c r="T39" s="12" t="n">
        <f aca="false">1-SUM(B39:H39)</f>
        <v>0.999999910670279</v>
      </c>
      <c r="U39" s="12" t="n">
        <f aca="false">1-SUM(B39:I39)</f>
        <v>0.999999592406014</v>
      </c>
      <c r="V39" s="12" t="n">
        <f aca="false">1-SUM(B39:J39)</f>
        <v>0.999998371846152</v>
      </c>
      <c r="W39" s="12" t="n">
        <f aca="false">1-SUM(B39:K39)</f>
        <v>0.999994215231638</v>
      </c>
    </row>
    <row r="40" customFormat="false" ht="13.5" hidden="false" customHeight="false" outlineLevel="0" collapsed="false">
      <c r="A40" s="13" t="n">
        <f aca="false">A39+1</f>
        <v>1000</v>
      </c>
      <c r="B40" s="12" t="n">
        <f aca="false">($D$3^B$8)*($E$3^($A40-B$8))*COMBIN($A40,B$8)</f>
        <v>5.91199783361992E-014</v>
      </c>
      <c r="C40" s="12" t="n">
        <f aca="false">($D$3^C$8)*($E$3^($A40-C$8))*COMBIN($A40,C$8)</f>
        <v>1.82845293823297E-012</v>
      </c>
      <c r="D40" s="12" t="n">
        <f aca="false">($D$3^D$8)*($E$3^($A40-D$8))*COMBIN($A40,D$8)</f>
        <v>2.82467703911556E-011</v>
      </c>
      <c r="E40" s="12" t="n">
        <f aca="false">($D$3^E$8)*($E$3^($A40-E$8))*COMBIN($A40,E$8)</f>
        <v>2.90621410828591E-010</v>
      </c>
      <c r="F40" s="12" t="n">
        <f aca="false">($D$3^F$8)*($E$3^($A40-F$8))*COMBIN($A40,F$8)</f>
        <v>2.24033154584618E-009</v>
      </c>
      <c r="G40" s="12" t="n">
        <f aca="false">($D$3^G$8)*($E$3^($A40-G$8))*COMBIN($A40,G$8)</f>
        <v>1.38022900185327E-008</v>
      </c>
      <c r="H40" s="12" t="n">
        <f aca="false">($D$3^H$8)*($E$3^($A40-H$8))*COMBIN($A40,H$8)</f>
        <v>7.07900957136086E-008</v>
      </c>
      <c r="I40" s="12" t="n">
        <f aca="false">($D$3^I$8)*($E$3^($A40-I$8))*COMBIN($A40,I$8)</f>
        <v>3.10892585298941E-007</v>
      </c>
      <c r="J40" s="12" t="n">
        <f aca="false">($D$3^J$8)*($E$3^($A40-J$8))*COMBIN($A40,J$8)</f>
        <v>1.19349099433704E-006</v>
      </c>
      <c r="K40" s="12" t="n">
        <f aca="false">($D$3^K$8)*($E$3^($A40-K$8))*COMBIN($A40,K$8)</f>
        <v>4.06853287416613E-006</v>
      </c>
      <c r="L40" s="12" t="n">
        <f aca="false">($D$3^L$8)*($E$3^($A40-L$8))*COMBIN($A40,L$8)</f>
        <v>1.24698435411298E-005</v>
      </c>
      <c r="M40" s="13" t="n">
        <f aca="false">A40</f>
        <v>1000</v>
      </c>
      <c r="N40" s="12" t="n">
        <f aca="false">1-$B40</f>
        <v>0.999999999999941</v>
      </c>
      <c r="O40" s="12" t="n">
        <f aca="false">1-SUM(B40:C40)</f>
        <v>0.999999999998112</v>
      </c>
      <c r="P40" s="12" t="n">
        <f aca="false">1-SUM(B40:D40)</f>
        <v>0.999999999969866</v>
      </c>
      <c r="Q40" s="12" t="n">
        <f aca="false">1-SUM(B40:E40)</f>
        <v>0.999999999679244</v>
      </c>
      <c r="R40" s="12" t="n">
        <f aca="false">1-SUM(B40:F40)</f>
        <v>0.999999997438913</v>
      </c>
      <c r="S40" s="12" t="n">
        <f aca="false">1-SUM(B40:G40)</f>
        <v>0.999999983636623</v>
      </c>
      <c r="T40" s="12" t="n">
        <f aca="false">1-SUM(B40:H40)</f>
        <v>0.999999912846527</v>
      </c>
      <c r="U40" s="12" t="n">
        <f aca="false">1-SUM(B40:I40)</f>
        <v>0.999999601953942</v>
      </c>
      <c r="V40" s="12" t="n">
        <f aca="false">1-SUM(B40:J40)</f>
        <v>0.999998408462947</v>
      </c>
      <c r="W40" s="12" t="n">
        <f aca="false">1-SUM(B40:K40)</f>
        <v>0.999994339930073</v>
      </c>
    </row>
    <row r="41" customFormat="false" ht="13.5" hidden="false" customHeight="false" outlineLevel="0" collapsed="false">
      <c r="A41" s="13" t="n">
        <f aca="false">A40+1</f>
        <v>1001</v>
      </c>
      <c r="B41" s="12" t="n">
        <f aca="false">($D$3^B$8)*($E$3^($A41-B$8))*COMBIN($A41,B$8)</f>
        <v>5.73463789861132E-014</v>
      </c>
      <c r="C41" s="12" t="n">
        <f aca="false">($D$3^C$8)*($E$3^($A41-C$8))*COMBIN($A41,C$8)</f>
        <v>1.77537294943606E-012</v>
      </c>
      <c r="D41" s="12" t="n">
        <f aca="false">($D$3^D$8)*($E$3^($A41-D$8))*COMBIN($A41,D$8)</f>
        <v>2.7454220867568E-011</v>
      </c>
      <c r="E41" s="12" t="n">
        <f aca="false">($D$3^E$8)*($E$3^($A41-E$8))*COMBIN($A41,E$8)</f>
        <v>2.82750171615468E-010</v>
      </c>
      <c r="F41" s="12" t="n">
        <f aca="false">($D$3^F$8)*($E$3^($A41-F$8))*COMBIN($A41,F$8)</f>
        <v>2.18184024179565E-009</v>
      </c>
      <c r="G41" s="12" t="n">
        <f aca="false">($D$3^G$8)*($E$3^($A41-G$8))*COMBIN($A41,G$8)</f>
        <v>1.34554312643521E-008</v>
      </c>
      <c r="H41" s="12" t="n">
        <f aca="false">($D$3^H$8)*($E$3^($A41-H$8))*COMBIN($A41,H$8)</f>
        <v>6.90804615427563E-008</v>
      </c>
      <c r="I41" s="12" t="n">
        <f aca="false">($D$3^I$8)*($E$3^($A41-I$8))*COMBIN($A41,I$8)</f>
        <v>3.03689510611381E-007</v>
      </c>
      <c r="J41" s="12" t="n">
        <f aca="false">($D$3^J$8)*($E$3^($A41-J$8))*COMBIN($A41,J$8)</f>
        <v>1.1670130420659E-006</v>
      </c>
      <c r="K41" s="12" t="n">
        <f aca="false">($D$3^K$8)*($E$3^($A41-K$8))*COMBIN($A41,K$8)</f>
        <v>3.98228161777126E-006</v>
      </c>
      <c r="L41" s="12" t="n">
        <f aca="false">($D$3^L$8)*($E$3^($A41-L$8))*COMBIN($A41,L$8)</f>
        <v>1.22178042211209E-005</v>
      </c>
      <c r="M41" s="13" t="n">
        <f aca="false">A41</f>
        <v>1001</v>
      </c>
      <c r="N41" s="12" t="n">
        <f aca="false">1-$B41</f>
        <v>0.999999999999943</v>
      </c>
      <c r="O41" s="12" t="n">
        <f aca="false">1-SUM(B41:C41)</f>
        <v>0.999999999998167</v>
      </c>
      <c r="P41" s="12" t="n">
        <f aca="false">1-SUM(B41:D41)</f>
        <v>0.999999999970713</v>
      </c>
      <c r="Q41" s="12" t="n">
        <f aca="false">1-SUM(B41:E41)</f>
        <v>0.999999999687963</v>
      </c>
      <c r="R41" s="12" t="n">
        <f aca="false">1-SUM(B41:F41)</f>
        <v>0.999999997506123</v>
      </c>
      <c r="S41" s="12" t="n">
        <f aca="false">1-SUM(B41:G41)</f>
        <v>0.999999984050691</v>
      </c>
      <c r="T41" s="12" t="n">
        <f aca="false">1-SUM(B41:H41)</f>
        <v>0.99999991497023</v>
      </c>
      <c r="U41" s="12" t="n">
        <f aca="false">1-SUM(B41:I41)</f>
        <v>0.999999611280719</v>
      </c>
      <c r="V41" s="12" t="n">
        <f aca="false">1-SUM(B41:J41)</f>
        <v>0.999998444267677</v>
      </c>
      <c r="W41" s="12" t="n">
        <f aca="false">1-SUM(B41:K41)</f>
        <v>0.999994461986059</v>
      </c>
    </row>
    <row r="42" customFormat="false" ht="13.5" hidden="false" customHeight="false" outlineLevel="0" collapsed="false">
      <c r="A42" s="13" t="n">
        <f aca="false">A41+1</f>
        <v>1002</v>
      </c>
      <c r="B42" s="12" t="n">
        <f aca="false">($D$3^B$8)*($E$3^($A42-B$8))*COMBIN($A42,B$8)</f>
        <v>5.56259876165298E-014</v>
      </c>
      <c r="C42" s="12" t="n">
        <f aca="false">($D$3^C$8)*($E$3^($A42-C$8))*COMBIN($A42,C$8)</f>
        <v>1.72383215232256E-012</v>
      </c>
      <c r="D42" s="12" t="n">
        <f aca="false">($D$3^D$8)*($E$3^($A42-D$8))*COMBIN($A42,D$8)</f>
        <v>2.6683855430024E-011</v>
      </c>
      <c r="E42" s="12" t="n">
        <f aca="false">($D$3^E$8)*($E$3^($A42-E$8))*COMBIN($A42,E$8)</f>
        <v>2.75091293093031E-010</v>
      </c>
      <c r="F42" s="12" t="n">
        <f aca="false">($D$3^F$8)*($E$3^($A42-F$8))*COMBIN($A42,F$8)</f>
        <v>2.12486753969024E-009</v>
      </c>
      <c r="G42" s="12" t="n">
        <f aca="false">($D$3^G$8)*($E$3^($A42-G$8))*COMBIN($A42,G$8)</f>
        <v>1.31172235336754E-008</v>
      </c>
      <c r="H42" s="12" t="n">
        <f aca="false">($D$3^H$8)*($E$3^($A42-H$8))*COMBIN($A42,H$8)</f>
        <v>6.74117106344042E-008</v>
      </c>
      <c r="I42" s="12" t="n">
        <f aca="false">($D$3^I$8)*($E$3^($A42-I$8))*COMBIN($A42,I$8)</f>
        <v>2.96651239139322E-007</v>
      </c>
      <c r="J42" s="12" t="n">
        <f aca="false">($D$3^J$8)*($E$3^($A42-J$8))*COMBIN($A42,J$8)</f>
        <v>1.14111333612226E-006</v>
      </c>
      <c r="K42" s="12" t="n">
        <f aca="false">($D$3^K$8)*($E$3^($A42-K$8))*COMBIN($A42,K$8)</f>
        <v>3.8978235605001E-006</v>
      </c>
      <c r="L42" s="12" t="n">
        <f aca="false">($D$3^L$8)*($E$3^($A42-L$8))*COMBIN($A42,L$8)</f>
        <v>1.19707385430204E-005</v>
      </c>
      <c r="M42" s="13" t="n">
        <f aca="false">A42</f>
        <v>1002</v>
      </c>
      <c r="N42" s="12" t="n">
        <f aca="false">1-$B42</f>
        <v>0.999999999999944</v>
      </c>
      <c r="O42" s="12" t="n">
        <f aca="false">1-SUM(B42:C42)</f>
        <v>0.999999999998221</v>
      </c>
      <c r="P42" s="12" t="n">
        <f aca="false">1-SUM(B42:D42)</f>
        <v>0.999999999971537</v>
      </c>
      <c r="Q42" s="12" t="n">
        <f aca="false">1-SUM(B42:E42)</f>
        <v>0.999999999696445</v>
      </c>
      <c r="R42" s="12" t="n">
        <f aca="false">1-SUM(B42:F42)</f>
        <v>0.999999997571578</v>
      </c>
      <c r="S42" s="12" t="n">
        <f aca="false">1-SUM(B42:G42)</f>
        <v>0.999999984454354</v>
      </c>
      <c r="T42" s="12" t="n">
        <f aca="false">1-SUM(B42:H42)</f>
        <v>0.999999917042644</v>
      </c>
      <c r="U42" s="12" t="n">
        <f aca="false">1-SUM(B42:I42)</f>
        <v>0.999999620391405</v>
      </c>
      <c r="V42" s="12" t="n">
        <f aca="false">1-SUM(B42:J42)</f>
        <v>0.999998479278068</v>
      </c>
      <c r="W42" s="12" t="n">
        <f aca="false">1-SUM(B42:K42)</f>
        <v>0.999994581454508</v>
      </c>
    </row>
    <row r="43" customFormat="false" ht="13.5" hidden="false" customHeight="false" outlineLevel="0" collapsed="false">
      <c r="A43" s="13" t="n">
        <f aca="false">A42+1</f>
        <v>1003</v>
      </c>
      <c r="B43" s="12" t="n">
        <f aca="false">($D$3^B$8)*($E$3^($A43-B$8))*COMBIN($A43,B$8)</f>
        <v>5.39572079880339E-014</v>
      </c>
      <c r="C43" s="12" t="n">
        <f aca="false">($D$3^C$8)*($E$3^($A43-C$8))*COMBIN($A43,C$8)</f>
        <v>1.67378596738138E-012</v>
      </c>
      <c r="D43" s="12" t="n">
        <f aca="false">($D$3^D$8)*($E$3^($A43-D$8))*COMBIN($A43,D$8)</f>
        <v>2.5935054731693E-011</v>
      </c>
      <c r="E43" s="12" t="n">
        <f aca="false">($D$3^E$8)*($E$3^($A43-E$8))*COMBIN($A43,E$8)</f>
        <v>2.67639069963141E-010</v>
      </c>
      <c r="F43" s="12" t="n">
        <f aca="false">($D$3^F$8)*($E$3^($A43-F$8))*COMBIN($A43,F$8)</f>
        <v>2.06937425229233E-009</v>
      </c>
      <c r="G43" s="12" t="n">
        <f aca="false">($D$3^G$8)*($E$3^($A43-G$8))*COMBIN($A43,G$8)</f>
        <v>1.27874528538559E-008</v>
      </c>
      <c r="H43" s="12" t="n">
        <f aca="false">($D$3^H$8)*($E$3^($A43-H$8))*COMBIN($A43,H$8)</f>
        <v>6.57828760213823E-008</v>
      </c>
      <c r="I43" s="12" t="n">
        <f aca="false">($D$3^I$8)*($E$3^($A43-I$8))*COMBIN($A43,I$8)</f>
        <v>2.89774053284174E-007</v>
      </c>
      <c r="J43" s="12" t="n">
        <f aca="false">($D$3^J$8)*($E$3^($A43-J$8))*COMBIN($A43,J$8)</f>
        <v>1.11577947321277E-006</v>
      </c>
      <c r="K43" s="12" t="n">
        <f aca="false">($D$3^K$8)*($E$3^($A43-K$8))*COMBIN($A43,K$8)</f>
        <v>3.81512225376877E-006</v>
      </c>
      <c r="L43" s="12" t="n">
        <f aca="false">($D$3^L$8)*($E$3^($A43-L$8))*COMBIN($A43,L$8)</f>
        <v>1.17285510935448E-005</v>
      </c>
      <c r="M43" s="13" t="n">
        <f aca="false">A43</f>
        <v>1003</v>
      </c>
      <c r="N43" s="12" t="n">
        <f aca="false">1-$B43</f>
        <v>0.999999999999946</v>
      </c>
      <c r="O43" s="12" t="n">
        <f aca="false">1-SUM(B43:C43)</f>
        <v>0.999999999998272</v>
      </c>
      <c r="P43" s="12" t="n">
        <f aca="false">1-SUM(B43:D43)</f>
        <v>0.999999999972337</v>
      </c>
      <c r="Q43" s="12" t="n">
        <f aca="false">1-SUM(B43:E43)</f>
        <v>0.999999999704698</v>
      </c>
      <c r="R43" s="12" t="n">
        <f aca="false">1-SUM(B43:F43)</f>
        <v>0.999999997635324</v>
      </c>
      <c r="S43" s="12" t="n">
        <f aca="false">1-SUM(B43:G43)</f>
        <v>0.999999984847871</v>
      </c>
      <c r="T43" s="12" t="n">
        <f aca="false">1-SUM(B43:H43)</f>
        <v>0.999999919064995</v>
      </c>
      <c r="U43" s="12" t="n">
        <f aca="false">1-SUM(B43:I43)</f>
        <v>0.999999629290942</v>
      </c>
      <c r="V43" s="12" t="n">
        <f aca="false">1-SUM(B43:J43)</f>
        <v>0.999998513511469</v>
      </c>
      <c r="W43" s="12" t="n">
        <f aca="false">1-SUM(B43:K43)</f>
        <v>0.999994698389215</v>
      </c>
    </row>
    <row r="44" customFormat="false" ht="13.5" hidden="false" customHeight="false" outlineLevel="0" collapsed="false">
      <c r="A44" s="13" t="n">
        <f aca="false">A43+1</f>
        <v>1004</v>
      </c>
      <c r="B44" s="12" t="n">
        <f aca="false">($D$3^B$8)*($E$3^($A44-B$8))*COMBIN($A44,B$8)</f>
        <v>5.23384917483929E-014</v>
      </c>
      <c r="C44" s="12" t="n">
        <f aca="false">($D$3^C$8)*($E$3^($A44-C$8))*COMBIN($A44,C$8)</f>
        <v>1.62519110459958E-012</v>
      </c>
      <c r="D44" s="12" t="n">
        <f aca="false">($D$3^D$8)*($E$3^($A44-D$8))*COMBIN($A44,D$8)</f>
        <v>2.52072166687636E-011</v>
      </c>
      <c r="E44" s="12" t="n">
        <f aca="false">($D$3^E$8)*($E$3^($A44-E$8))*COMBIN($A44,E$8)</f>
        <v>2.60387949506197E-010</v>
      </c>
      <c r="F44" s="12" t="n">
        <f aca="false">($D$3^F$8)*($E$3^($A44-F$8))*COMBIN($A44,F$8)</f>
        <v>2.01532219682245E-009</v>
      </c>
      <c r="G44" s="12" t="n">
        <f aca="false">($D$3^G$8)*($E$3^($A44-G$8))*COMBIN($A44,G$8)</f>
        <v>1.2465910495809E-008</v>
      </c>
      <c r="H44" s="12" t="n">
        <f aca="false">($D$3^H$8)*($E$3^($A44-H$8))*COMBIN($A44,H$8)</f>
        <v>6.41930133263565E-008</v>
      </c>
      <c r="I44" s="12" t="n">
        <f aca="false">($D$3^I$8)*($E$3^($A44-I$8))*COMBIN($A44,I$8)</f>
        <v>2.83054317966291E-007</v>
      </c>
      <c r="J44" s="12" t="n">
        <f aca="false">($D$3^J$8)*($E$3^($A44-J$8))*COMBIN($A44,J$8)</f>
        <v>1.09099931061492E-006</v>
      </c>
      <c r="K44" s="12" t="n">
        <f aca="false">($D$3^K$8)*($E$3^($A44-K$8))*COMBIN($A44,K$8)</f>
        <v>3.73414197035209E-006</v>
      </c>
      <c r="L44" s="12" t="n">
        <f aca="false">($D$3^L$8)*($E$3^($A44-L$8))*COMBIN($A44,L$8)</f>
        <v>1.14911482283515E-005</v>
      </c>
      <c r="M44" s="13" t="n">
        <f aca="false">A44</f>
        <v>1004</v>
      </c>
      <c r="N44" s="12" t="n">
        <f aca="false">1-$B44</f>
        <v>0.999999999999948</v>
      </c>
      <c r="O44" s="12" t="n">
        <f aca="false">1-SUM(B44:C44)</f>
        <v>0.999999999998323</v>
      </c>
      <c r="P44" s="12" t="n">
        <f aca="false">1-SUM(B44:D44)</f>
        <v>0.999999999973115</v>
      </c>
      <c r="Q44" s="12" t="n">
        <f aca="false">1-SUM(B44:E44)</f>
        <v>0.999999999712727</v>
      </c>
      <c r="R44" s="12" t="n">
        <f aca="false">1-SUM(B44:F44)</f>
        <v>0.999999997697405</v>
      </c>
      <c r="S44" s="12" t="n">
        <f aca="false">1-SUM(B44:G44)</f>
        <v>0.999999985231495</v>
      </c>
      <c r="T44" s="12" t="n">
        <f aca="false">1-SUM(B44:H44)</f>
        <v>0.999999921038481</v>
      </c>
      <c r="U44" s="12" t="n">
        <f aca="false">1-SUM(B44:I44)</f>
        <v>0.999999637984163</v>
      </c>
      <c r="V44" s="12" t="n">
        <f aca="false">1-SUM(B44:J44)</f>
        <v>0.999998546984853</v>
      </c>
      <c r="W44" s="12" t="n">
        <f aca="false">1-SUM(B44:K44)</f>
        <v>0.999994812842882</v>
      </c>
    </row>
    <row r="45" customFormat="false" ht="13.5" hidden="false" customHeight="false" outlineLevel="0" collapsed="false">
      <c r="A45" s="13" t="n">
        <f aca="false">A44+1</f>
        <v>1005</v>
      </c>
      <c r="B45" s="12" t="n">
        <f aca="false">($D$3^B$8)*($E$3^($A45-B$8))*COMBIN($A45,B$8)</f>
        <v>5.07683369959411E-014</v>
      </c>
      <c r="C45" s="12" t="n">
        <f aca="false">($D$3^C$8)*($E$3^($A45-C$8))*COMBIN($A45,C$8)</f>
        <v>1.57800552621405E-012</v>
      </c>
      <c r="D45" s="12" t="n">
        <f aca="false">($D$3^D$8)*($E$3^($A45-D$8))*COMBIN($A45,D$8)</f>
        <v>2.44997559018387E-011</v>
      </c>
      <c r="E45" s="12" t="n">
        <f aca="false">($D$3^E$8)*($E$3^($A45-E$8))*COMBIN($A45,E$8)</f>
        <v>2.53332527521074E-010</v>
      </c>
      <c r="F45" s="12" t="n">
        <f aca="false">($D$3^F$8)*($E$3^($A45-F$8))*COMBIN($A45,F$8)</f>
        <v>1.96267416940296E-009</v>
      </c>
      <c r="G45" s="12" t="n">
        <f aca="false">($D$3^G$8)*($E$3^($A45-G$8))*COMBIN($A45,G$8)</f>
        <v>1.21523928468394E-008</v>
      </c>
      <c r="H45" s="12" t="n">
        <f aca="false">($D$3^H$8)*($E$3^($A45-H$8))*COMBIN($A45,H$8)</f>
        <v>6.26412002414401E-008</v>
      </c>
      <c r="I45" s="12" t="n">
        <f aca="false">($D$3^I$8)*($E$3^($A45-I$8))*COMBIN($A45,I$8)</f>
        <v>2.76488478827093E-007</v>
      </c>
      <c r="J45" s="12" t="n">
        <f aca="false">($D$3^J$8)*($E$3^($A45-J$8))*COMBIN($A45,J$8)</f>
        <v>1.06676096083546E-006</v>
      </c>
      <c r="K45" s="12" t="n">
        <f aca="false">($D$3^K$8)*($E$3^($A45-K$8))*COMBIN($A45,K$8)</f>
        <v>3.65484769055997E-006</v>
      </c>
      <c r="L45" s="12" t="n">
        <f aca="false">($D$3^L$8)*($E$3^($A45-L$8))*COMBIN($A45,L$8)</f>
        <v>1.12584380406115E-005</v>
      </c>
      <c r="M45" s="13" t="n">
        <f aca="false">A45</f>
        <v>1005</v>
      </c>
      <c r="N45" s="12" t="n">
        <f aca="false">1-$B45</f>
        <v>0.999999999999949</v>
      </c>
      <c r="O45" s="12" t="n">
        <f aca="false">1-SUM(B45:C45)</f>
        <v>0.999999999998371</v>
      </c>
      <c r="P45" s="12" t="n">
        <f aca="false">1-SUM(B45:D45)</f>
        <v>0.999999999973872</v>
      </c>
      <c r="Q45" s="12" t="n">
        <f aca="false">1-SUM(B45:E45)</f>
        <v>0.999999999720539</v>
      </c>
      <c r="R45" s="12" t="n">
        <f aca="false">1-SUM(B45:F45)</f>
        <v>0.999999997757865</v>
      </c>
      <c r="S45" s="12" t="n">
        <f aca="false">1-SUM(B45:G45)</f>
        <v>0.999999985605472</v>
      </c>
      <c r="T45" s="12" t="n">
        <f aca="false">1-SUM(B45:H45)</f>
        <v>0.999999922964272</v>
      </c>
      <c r="U45" s="12" t="n">
        <f aca="false">1-SUM(B45:I45)</f>
        <v>0.999999646475793</v>
      </c>
      <c r="V45" s="12" t="n">
        <f aca="false">1-SUM(B45:J45)</f>
        <v>0.999998579714832</v>
      </c>
      <c r="W45" s="12" t="n">
        <f aca="false">1-SUM(B45:K45)</f>
        <v>0.999994924867142</v>
      </c>
    </row>
    <row r="46" customFormat="false" ht="13.5" hidden="false" customHeight="false" outlineLevel="0" collapsed="false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customFormat="false" ht="13.5" hidden="false" customHeight="false" outlineLevel="0" collapsed="false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customFormat="false" ht="13.5" hidden="false" customHeight="false" outlineLevel="0" collapsed="false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customFormat="false" ht="13.5" hidden="false" customHeight="false" outlineLevel="0" collapsed="false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customFormat="false" ht="13.5" hidden="false" customHeight="false" outlineLevel="0" collapsed="false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customFormat="false" ht="13.5" hidden="false" customHeight="false" outlineLevel="0" collapsed="false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customFormat="false" ht="13.5" hidden="false" customHeight="false" outlineLevel="0" collapsed="false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customFormat="false" ht="13.5" hidden="false" customHeight="false" outlineLevel="0" collapsed="false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customFormat="false" ht="13.5" hidden="false" customHeight="false" outlineLevel="0" collapsed="false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customFormat="false" ht="13.5" hidden="false" customHeight="false" outlineLevel="0" collapsed="false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customFormat="false" ht="13.5" hidden="false" customHeight="false" outlineLevel="0" collapsed="false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customFormat="false" ht="13.5" hidden="false" customHeight="false" outlineLevel="0" collapsed="false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customFormat="false" ht="13.5" hidden="false" customHeight="false" outlineLevel="0" collapsed="false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customFormat="false" ht="13.5" hidden="false" customHeight="false" outlineLevel="0" collapsed="false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customFormat="false" ht="13.5" hidden="false" customHeight="false" outlineLevel="0" collapsed="false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customFormat="false" ht="13.5" hidden="false" customHeight="false" outlineLevel="0" collapsed="false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customFormat="false" ht="13.5" hidden="false" customHeight="false" outlineLevel="0" collapsed="false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customFormat="false" ht="13.5" hidden="false" customHeight="false" outlineLevel="0" collapsed="false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customFormat="false" ht="13.5" hidden="false" customHeight="false" outlineLevel="0" collapsed="false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customFormat="false" ht="13.5" hidden="false" customHeight="false" outlineLevel="0" collapsed="false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customFormat="false" ht="13.5" hidden="false" customHeight="false" outlineLevel="0" collapsed="false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customFormat="false" ht="13.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customFormat="false" ht="13.5" hidden="false" customHeight="false" outlineLevel="0" collapsed="false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customFormat="false" ht="13.5" hidden="false" customHeight="false" outlineLevel="0" collapsed="false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customFormat="false" ht="13.5" hidden="false" customHeight="false" outlineLevel="0" collapsed="false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customFormat="false" ht="13.5" hidden="false" customHeight="false" outlineLevel="0" collapsed="false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customFormat="false" ht="13.5" hidden="false" customHeight="false" outlineLevel="0" collapsed="false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customFormat="false" ht="13.5" hidden="false" customHeight="false" outlineLevel="0" collapsed="false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customFormat="false" ht="13.5" hidden="false" customHeight="false" outlineLevel="0" collapsed="false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customFormat="false" ht="13.5" hidden="false" customHeight="false" outlineLevel="0" collapsed="false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customFormat="false" ht="13.5" hidden="false" customHeight="false" outlineLevel="0" collapsed="false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customFormat="false" ht="13.5" hidden="false" customHeight="false" outlineLevel="0" collapsed="false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customFormat="false" ht="13.5" hidden="false" customHeight="false" outlineLevel="0" collapsed="false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customFormat="false" ht="13.5" hidden="false" customHeight="false" outlineLevel="0" collapsed="false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customFormat="false" ht="13.5" hidden="false" customHeight="false" outlineLevel="0" collapsed="false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customFormat="false" ht="13.5" hidden="false" customHeight="false" outlineLevel="0" collapsed="false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customFormat="false" ht="13.5" hidden="false" customHeight="false" outlineLevel="0" collapsed="false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customFormat="false" ht="13.5" hidden="false" customHeight="false" outlineLevel="0" collapsed="false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customFormat="false" ht="13.5" hidden="false" customHeight="false" outlineLevel="0" collapsed="false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customFormat="false" ht="13.5" hidden="false" customHeight="false" outlineLevel="0" collapsed="false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customFormat="false" ht="13.5" hidden="false" customHeight="false" outlineLevel="0" collapsed="false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customFormat="false" ht="13.5" hidden="false" customHeight="false" outlineLevel="0" collapsed="false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customFormat="false" ht="13.5" hidden="false" customHeight="false" outlineLevel="0" collapsed="false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customFormat="false" ht="13.5" hidden="false" customHeight="false" outlineLevel="0" collapsed="false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customFormat="false" ht="13.5" hidden="false" customHeight="false" outlineLevel="0" collapsed="false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customFormat="false" ht="13.5" hidden="false" customHeight="false" outlineLevel="0" collapsed="false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customFormat="false" ht="13.5" hidden="false" customHeight="false" outlineLevel="0" collapsed="false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customFormat="false" ht="13.5" hidden="false" customHeight="false" outlineLevel="0" collapsed="false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customFormat="false" ht="13.5" hidden="false" customHeight="false" outlineLevel="0" collapsed="false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customFormat="false" ht="13.5" hidden="false" customHeight="false" outlineLevel="0" collapsed="false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customFormat="false" ht="13.5" hidden="false" customHeight="false" outlineLevel="0" collapsed="false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customFormat="false" ht="13.5" hidden="false" customHeight="false" outlineLevel="0" collapsed="false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customFormat="false" ht="13.5" hidden="false" customHeight="false" outlineLevel="0" collapsed="false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customFormat="false" ht="13.5" hidden="false" customHeight="false" outlineLevel="0" collapsed="false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customFormat="false" ht="13.5" hidden="false" customHeight="false" outlineLevel="0" collapsed="false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customFormat="false" ht="13.5" hidden="false" customHeight="false" outlineLevel="0" collapsed="false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customFormat="false" ht="13.5" hidden="false" customHeight="false" outlineLevel="0" collapsed="false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customFormat="false" ht="13.5" hidden="false" customHeight="false" outlineLevel="0" collapsed="false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customFormat="false" ht="13.5" hidden="false" customHeight="false" outlineLevel="0" collapsed="false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customFormat="false" ht="13.5" hidden="false" customHeight="false" outlineLevel="0" collapsed="false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customFormat="false" ht="13.5" hidden="false" customHeight="false" outlineLevel="0" collapsed="false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customFormat="false" ht="13.5" hidden="false" customHeight="false" outlineLevel="0" collapsed="false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customFormat="false" ht="13.5" hidden="false" customHeight="false" outlineLevel="0" collapsed="false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customFormat="false" ht="13.5" hidden="false" customHeight="false" outlineLevel="0" collapsed="false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customFormat="false" ht="13.5" hidden="false" customHeight="false" outlineLevel="0" collapsed="false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customFormat="false" ht="13.5" hidden="false" customHeight="false" outlineLevel="0" collapsed="false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customFormat="false" ht="13.5" hidden="false" customHeight="false" outlineLevel="0" collapsed="false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customFormat="false" ht="13.5" hidden="false" customHeight="false" outlineLevel="0" collapsed="false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customFormat="false" ht="13.5" hidden="false" customHeight="false" outlineLevel="0" collapsed="false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customFormat="false" ht="13.5" hidden="false" customHeight="false" outlineLevel="0" collapsed="false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customFormat="false" ht="13.5" hidden="false" customHeight="false" outlineLevel="0" collapsed="false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customFormat="false" ht="13.5" hidden="false" customHeight="false" outlineLevel="0" collapsed="false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customFormat="false" ht="13.5" hidden="false" customHeight="false" outlineLevel="0" collapsed="false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customFormat="false" ht="13.5" hidden="false" customHeight="false" outlineLevel="0" collapsed="false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customFormat="false" ht="13.5" hidden="false" customHeight="false" outlineLevel="0" collapsed="false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customFormat="false" ht="13.5" hidden="false" customHeight="false" outlineLevel="0" collapsed="false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customFormat="false" ht="13.5" hidden="false" customHeight="false" outlineLevel="0" collapsed="false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customFormat="false" ht="13.5" hidden="false" customHeight="false" outlineLevel="0" collapsed="false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customFormat="false" ht="13.5" hidden="false" customHeight="false" outlineLevel="0" collapsed="false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customFormat="false" ht="13.5" hidden="false" customHeight="false" outlineLevel="0" collapsed="false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customFormat="false" ht="13.5" hidden="false" customHeight="false" outlineLevel="0" collapsed="false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customFormat="false" ht="13.5" hidden="false" customHeight="false" outlineLevel="0" collapsed="false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customFormat="false" ht="13.5" hidden="false" customHeight="false" outlineLevel="0" collapsed="false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customFormat="false" ht="13.5" hidden="false" customHeight="false" outlineLevel="0" collapsed="false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customFormat="false" ht="13.5" hidden="false" customHeight="false" outlineLevel="0" collapsed="false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customFormat="false" ht="13.5" hidden="false" customHeight="false" outlineLevel="0" collapsed="false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customFormat="false" ht="13.5" hidden="false" customHeight="false" outlineLevel="0" collapsed="false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customFormat="false" ht="13.5" hidden="false" customHeight="false" outlineLevel="0" collapsed="false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customFormat="false" ht="13.5" hidden="false" customHeight="false" outlineLevel="0" collapsed="false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customFormat="false" ht="13.5" hidden="false" customHeight="false" outlineLevel="0" collapsed="false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customFormat="false" ht="13.5" hidden="false" customHeight="false" outlineLevel="0" collapsed="false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customFormat="false" ht="13.5" hidden="false" customHeight="false" outlineLevel="0" collapsed="false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customFormat="false" ht="13.5" hidden="false" customHeight="false" outlineLevel="0" collapsed="false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customFormat="false" ht="13.5" hidden="false" customHeight="false" outlineLevel="0" collapsed="false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customFormat="false" ht="13.5" hidden="false" customHeight="false" outlineLevel="0" collapsed="false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customFormat="false" ht="13.5" hidden="false" customHeight="false" outlineLevel="0" collapsed="false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customFormat="false" ht="13.5" hidden="false" customHeight="false" outlineLevel="0" collapsed="false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customFormat="false" ht="13.5" hidden="false" customHeight="false" outlineLevel="0" collapsed="false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customFormat="false" ht="13.5" hidden="false" customHeight="false" outlineLevel="0" collapsed="false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customFormat="false" ht="13.5" hidden="false" customHeight="false" outlineLevel="0" collapsed="false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customFormat="false" ht="13.5" hidden="false" customHeight="false" outlineLevel="0" collapsed="false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customFormat="false" ht="13.5" hidden="false" customHeight="false" outlineLevel="0" collapsed="false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customFormat="false" ht="13.5" hidden="false" customHeight="false" outlineLevel="0" collapsed="false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customFormat="false" ht="13.5" hidden="false" customHeight="false" outlineLevel="0" collapsed="false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customFormat="false" ht="13.5" hidden="false" customHeight="false" outlineLevel="0" collapsed="false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customFormat="false" ht="13.5" hidden="false" customHeight="false" outlineLevel="0" collapsed="false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customFormat="false" ht="13.5" hidden="false" customHeight="false" outlineLevel="0" collapsed="false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customFormat="false" ht="13.5" hidden="false" customHeight="false" outlineLevel="0" collapsed="false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customFormat="false" ht="13.5" hidden="false" customHeight="false" outlineLevel="0" collapsed="false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customFormat="false" ht="13.5" hidden="false" customHeight="false" outlineLevel="0" collapsed="false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customFormat="false" ht="13.5" hidden="false" customHeight="false" outlineLevel="0" collapsed="false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customFormat="false" ht="13.5" hidden="false" customHeight="false" outlineLevel="0" collapsed="false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customFormat="false" ht="13.5" hidden="false" customHeight="false" outlineLevel="0" collapsed="false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customFormat="false" ht="13.5" hidden="false" customHeight="false" outlineLevel="0" collapsed="false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customFormat="false" ht="13.5" hidden="false" customHeight="false" outlineLevel="0" collapsed="false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customFormat="false" ht="13.5" hidden="false" customHeight="false" outlineLevel="0" collapsed="false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customFormat="false" ht="13.5" hidden="false" customHeight="false" outlineLevel="0" collapsed="false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customFormat="false" ht="13.5" hidden="false" customHeight="false" outlineLevel="0" collapsed="false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customFormat="false" ht="13.5" hidden="false" customHeight="false" outlineLevel="0" collapsed="false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customFormat="false" ht="13.5" hidden="false" customHeight="false" outlineLevel="0" collapsed="false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customFormat="false" ht="13.5" hidden="false" customHeight="false" outlineLevel="0" collapsed="false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customFormat="false" ht="13.5" hidden="false" customHeight="false" outlineLevel="0" collapsed="false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customFormat="false" ht="13.5" hidden="false" customHeight="false" outlineLevel="0" collapsed="false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customFormat="false" ht="13.5" hidden="false" customHeight="false" outlineLevel="0" collapsed="false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customFormat="false" ht="13.5" hidden="false" customHeight="false" outlineLevel="0" collapsed="false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customFormat="false" ht="13.5" hidden="false" customHeight="false" outlineLevel="0" collapsed="false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customFormat="false" ht="13.5" hidden="false" customHeight="false" outlineLevel="0" collapsed="false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customFormat="false" ht="13.5" hidden="false" customHeight="false" outlineLevel="0" collapsed="false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customFormat="false" ht="13.5" hidden="false" customHeight="false" outlineLevel="0" collapsed="false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customFormat="false" ht="13.5" hidden="false" customHeight="false" outlineLevel="0" collapsed="false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customFormat="false" ht="13.5" hidden="false" customHeight="false" outlineLevel="0" collapsed="false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customFormat="false" ht="13.5" hidden="false" customHeight="false" outlineLevel="0" collapsed="false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customFormat="false" ht="13.5" hidden="false" customHeight="false" outlineLevel="0" collapsed="false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customFormat="false" ht="13.5" hidden="false" customHeight="false" outlineLevel="0" collapsed="false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customFormat="false" ht="13.5" hidden="false" customHeight="false" outlineLevel="0" collapsed="false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customFormat="false" ht="13.5" hidden="false" customHeight="false" outlineLevel="0" collapsed="false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customFormat="false" ht="13.5" hidden="false" customHeight="false" outlineLevel="0" collapsed="false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customFormat="false" ht="13.5" hidden="false" customHeight="false" outlineLevel="0" collapsed="false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customFormat="false" ht="13.5" hidden="false" customHeight="false" outlineLevel="0" collapsed="false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customFormat="false" ht="13.5" hidden="false" customHeight="false" outlineLevel="0" collapsed="false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customFormat="false" ht="13.5" hidden="false" customHeight="false" outlineLevel="0" collapsed="false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customFormat="false" ht="13.5" hidden="false" customHeight="false" outlineLevel="0" collapsed="false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customFormat="false" ht="13.5" hidden="false" customHeight="false" outlineLevel="0" collapsed="false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customFormat="false" ht="13.5" hidden="false" customHeight="false" outlineLevel="0" collapsed="false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customFormat="false" ht="13.5" hidden="false" customHeight="false" outlineLevel="0" collapsed="false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customFormat="false" ht="13.5" hidden="false" customHeight="false" outlineLevel="0" collapsed="false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customFormat="false" ht="13.5" hidden="false" customHeight="false" outlineLevel="0" collapsed="false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customFormat="false" ht="13.5" hidden="false" customHeight="false" outlineLevel="0" collapsed="false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customFormat="false" ht="13.5" hidden="false" customHeight="false" outlineLevel="0" collapsed="false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customFormat="false" ht="13.5" hidden="false" customHeight="false" outlineLevel="0" collapsed="false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customFormat="false" ht="13.5" hidden="false" customHeight="false" outlineLevel="0" collapsed="false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customFormat="false" ht="13.5" hidden="false" customHeight="false" outlineLevel="0" collapsed="false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customFormat="false" ht="13.5" hidden="false" customHeight="false" outlineLevel="0" collapsed="false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customFormat="false" ht="13.5" hidden="false" customHeight="false" outlineLevel="0" collapsed="false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customFormat="false" ht="13.5" hidden="false" customHeight="false" outlineLevel="0" collapsed="false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customFormat="false" ht="13.5" hidden="false" customHeight="false" outlineLevel="0" collapsed="false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customFormat="false" ht="13.5" hidden="false" customHeight="false" outlineLevel="0" collapsed="false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customFormat="false" ht="13.5" hidden="false" customHeight="false" outlineLevel="0" collapsed="false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customFormat="false" ht="13.5" hidden="false" customHeight="false" outlineLevel="0" collapsed="false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customFormat="false" ht="13.5" hidden="false" customHeight="false" outlineLevel="0" collapsed="false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customFormat="false" ht="13.5" hidden="false" customHeight="false" outlineLevel="0" collapsed="false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 customFormat="false" ht="13.5" hidden="false" customHeight="false" outlineLevel="0" collapsed="false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 customFormat="false" ht="13.5" hidden="false" customHeight="false" outlineLevel="0" collapsed="false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customFormat="false" ht="13.5" hidden="false" customHeight="false" outlineLevel="0" collapsed="false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customFormat="false" ht="13.5" hidden="false" customHeight="false" outlineLevel="0" collapsed="false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 customFormat="false" ht="13.5" hidden="false" customHeight="false" outlineLevel="0" collapsed="false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 customFormat="false" ht="13.5" hidden="false" customHeight="false" outlineLevel="0" collapsed="false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customFormat="false" ht="13.5" hidden="false" customHeight="false" outlineLevel="0" collapsed="false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 customFormat="false" ht="13.5" hidden="false" customHeight="false" outlineLevel="0" collapsed="false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customFormat="false" ht="13.5" hidden="false" customHeight="false" outlineLevel="0" collapsed="false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customFormat="false" ht="13.5" hidden="false" customHeight="false" outlineLevel="0" collapsed="false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 customFormat="false" ht="13.5" hidden="false" customHeight="false" outlineLevel="0" collapsed="false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 customFormat="false" ht="13.5" hidden="false" customHeight="false" outlineLevel="0" collapsed="false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 customFormat="false" ht="13.5" hidden="false" customHeight="false" outlineLevel="0" collapsed="false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 customFormat="false" ht="13.5" hidden="false" customHeight="false" outlineLevel="0" collapsed="false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 customFormat="false" ht="13.5" hidden="false" customHeight="false" outlineLevel="0" collapsed="false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customFormat="false" ht="13.5" hidden="false" customHeight="false" outlineLevel="0" collapsed="false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customFormat="false" ht="13.5" hidden="false" customHeight="false" outlineLevel="0" collapsed="false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 customFormat="false" ht="13.5" hidden="false" customHeight="false" outlineLevel="0" collapsed="false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 customFormat="false" ht="13.5" hidden="false" customHeight="false" outlineLevel="0" collapsed="false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customFormat="false" ht="13.5" hidden="false" customHeight="false" outlineLevel="0" collapsed="false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customFormat="false" ht="13.5" hidden="false" customHeight="false" outlineLevel="0" collapsed="false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customFormat="false" ht="13.5" hidden="false" customHeight="false" outlineLevel="0" collapsed="false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customFormat="false" ht="13.5" hidden="false" customHeight="false" outlineLevel="0" collapsed="false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customFormat="false" ht="13.5" hidden="false" customHeight="false" outlineLevel="0" collapsed="false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customFormat="false" ht="13.5" hidden="false" customHeight="false" outlineLevel="0" collapsed="false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 customFormat="false" ht="13.5" hidden="false" customHeight="false" outlineLevel="0" collapsed="false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customFormat="false" ht="13.5" hidden="false" customHeight="false" outlineLevel="0" collapsed="false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customFormat="false" ht="13.5" hidden="false" customHeight="false" outlineLevel="0" collapsed="false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customFormat="false" ht="13.5" hidden="false" customHeight="false" outlineLevel="0" collapsed="false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 customFormat="false" ht="13.5" hidden="false" customHeight="false" outlineLevel="0" collapsed="false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 customFormat="false" ht="13.5" hidden="false" customHeight="false" outlineLevel="0" collapsed="false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 customFormat="false" ht="13.5" hidden="false" customHeight="false" outlineLevel="0" collapsed="false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 customFormat="false" ht="13.5" hidden="false" customHeight="false" outlineLevel="0" collapsed="false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 customFormat="false" ht="13.5" hidden="false" customHeight="false" outlineLevel="0" collapsed="false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 customFormat="false" ht="13.5" hidden="false" customHeight="false" outlineLevel="0" collapsed="false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 customFormat="false" ht="13.5" hidden="false" customHeight="false" outlineLevel="0" collapsed="false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 customFormat="false" ht="13.5" hidden="false" customHeight="false" outlineLevel="0" collapsed="false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customFormat="false" ht="13.5" hidden="false" customHeight="false" outlineLevel="0" collapsed="false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customFormat="false" ht="13.5" hidden="false" customHeight="false" outlineLevel="0" collapsed="false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 customFormat="false" ht="13.5" hidden="false" customHeight="false" outlineLevel="0" collapsed="false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 customFormat="false" ht="13.5" hidden="false" customHeight="false" outlineLevel="0" collapsed="false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 customFormat="false" ht="13.5" hidden="false" customHeight="false" outlineLevel="0" collapsed="false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49" customFormat="false" ht="13.5" hidden="false" customHeight="false" outlineLevel="0" collapsed="false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</row>
    <row r="250" customFormat="false" ht="13.5" hidden="false" customHeight="false" outlineLevel="0" collapsed="false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</row>
    <row r="251" customFormat="false" ht="13.5" hidden="false" customHeight="false" outlineLevel="0" collapsed="false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 customFormat="false" ht="13.5" hidden="false" customHeight="false" outlineLevel="0" collapsed="false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</row>
    <row r="253" customFormat="false" ht="13.5" hidden="false" customHeight="false" outlineLevel="0" collapsed="false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 customFormat="false" ht="13.5" hidden="false" customHeight="false" outlineLevel="0" collapsed="false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</row>
    <row r="255" customFormat="false" ht="13.5" hidden="false" customHeight="false" outlineLevel="0" collapsed="false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</row>
    <row r="256" customFormat="false" ht="13.5" hidden="false" customHeight="false" outlineLevel="0" collapsed="false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</row>
    <row r="257" customFormat="false" ht="13.5" hidden="false" customHeight="false" outlineLevel="0" collapsed="false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 customFormat="false" ht="13.5" hidden="false" customHeight="false" outlineLevel="0" collapsed="false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</row>
    <row r="259" customFormat="false" ht="13.5" hidden="false" customHeight="false" outlineLevel="0" collapsed="false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0" customFormat="false" ht="13.5" hidden="false" customHeight="false" outlineLevel="0" collapsed="false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</row>
    <row r="261" customFormat="false" ht="13.5" hidden="false" customHeight="false" outlineLevel="0" collapsed="false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customFormat="false" ht="13.5" hidden="false" customHeight="false" outlineLevel="0" collapsed="false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customFormat="false" ht="13.5" hidden="false" customHeight="false" outlineLevel="0" collapsed="false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</row>
    <row r="264" customFormat="false" ht="13.5" hidden="false" customHeight="false" outlineLevel="0" collapsed="false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</row>
    <row r="265" customFormat="false" ht="13.5" hidden="false" customHeight="false" outlineLevel="0" collapsed="false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</row>
    <row r="266" customFormat="false" ht="13.5" hidden="false" customHeight="false" outlineLevel="0" collapsed="false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</row>
    <row r="267" customFormat="false" ht="13.5" hidden="false" customHeight="false" outlineLevel="0" collapsed="false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customFormat="false" ht="13.5" hidden="false" customHeight="false" outlineLevel="0" collapsed="false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  <row r="269" customFormat="false" ht="13.5" hidden="false" customHeight="false" outlineLevel="0" collapsed="false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</row>
    <row r="270" customFormat="false" ht="13.5" hidden="false" customHeight="false" outlineLevel="0" collapsed="false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</row>
    <row r="271" customFormat="false" ht="13.5" hidden="false" customHeight="false" outlineLevel="0" collapsed="false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 customFormat="false" ht="13.5" hidden="false" customHeight="false" outlineLevel="0" collapsed="false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</row>
    <row r="273" customFormat="false" ht="13.5" hidden="false" customHeight="false" outlineLevel="0" collapsed="false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 customFormat="false" ht="13.5" hidden="false" customHeight="false" outlineLevel="0" collapsed="false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</row>
    <row r="275" customFormat="false" ht="13.5" hidden="false" customHeight="false" outlineLevel="0" collapsed="false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</row>
    <row r="276" customFormat="false" ht="13.5" hidden="false" customHeight="false" outlineLevel="0" collapsed="false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 customFormat="false" ht="13.5" hidden="false" customHeight="false" outlineLevel="0" collapsed="false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 customFormat="false" ht="13.5" hidden="false" customHeight="false" outlineLevel="0" collapsed="false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 customFormat="false" ht="13.5" hidden="false" customHeight="false" outlineLevel="0" collapsed="false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0" customFormat="false" ht="13.5" hidden="false" customHeight="false" outlineLevel="0" collapsed="false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 customFormat="false" ht="13.5" hidden="false" customHeight="false" outlineLevel="0" collapsed="false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</row>
    <row r="282" customFormat="false" ht="13.5" hidden="false" customHeight="false" outlineLevel="0" collapsed="false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 customFormat="false" ht="13.5" hidden="false" customHeight="false" outlineLevel="0" collapsed="false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</row>
    <row r="284" customFormat="false" ht="13.5" hidden="false" customHeight="false" outlineLevel="0" collapsed="false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 customFormat="false" ht="13.5" hidden="false" customHeight="false" outlineLevel="0" collapsed="false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 customFormat="false" ht="13.5" hidden="false" customHeight="false" outlineLevel="0" collapsed="false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 customFormat="false" ht="13.5" hidden="false" customHeight="false" outlineLevel="0" collapsed="false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</row>
    <row r="288" customFormat="false" ht="13.5" hidden="false" customHeight="false" outlineLevel="0" collapsed="false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</row>
    <row r="289" customFormat="false" ht="13.5" hidden="false" customHeight="false" outlineLevel="0" collapsed="false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customFormat="false" ht="13.5" hidden="false" customHeight="false" outlineLevel="0" collapsed="false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customFormat="false" ht="13.5" hidden="false" customHeight="false" outlineLevel="0" collapsed="false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</row>
    <row r="292" customFormat="false" ht="13.5" hidden="false" customHeight="false" outlineLevel="0" collapsed="false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</row>
    <row r="293" customFormat="false" ht="13.5" hidden="false" customHeight="false" outlineLevel="0" collapsed="false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customFormat="false" ht="13.5" hidden="false" customHeight="false" outlineLevel="0" collapsed="false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</row>
    <row r="295" customFormat="false" ht="13.5" hidden="false" customHeight="false" outlineLevel="0" collapsed="false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</row>
    <row r="296" customFormat="false" ht="13.5" hidden="false" customHeight="false" outlineLevel="0" collapsed="false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</row>
    <row r="297" customFormat="false" ht="13.5" hidden="false" customHeight="false" outlineLevel="0" collapsed="false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</row>
    <row r="298" customFormat="false" ht="13.5" hidden="false" customHeight="false" outlineLevel="0" collapsed="false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 customFormat="false" ht="13.5" hidden="false" customHeight="false" outlineLevel="0" collapsed="false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</row>
    <row r="300" customFormat="false" ht="13.5" hidden="false" customHeight="false" outlineLevel="0" collapsed="false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</row>
    <row r="301" customFormat="false" ht="13.5" hidden="false" customHeight="false" outlineLevel="0" collapsed="false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</row>
    <row r="302" customFormat="false" ht="13.5" hidden="false" customHeight="false" outlineLevel="0" collapsed="false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</row>
    <row r="303" customFormat="false" ht="13.5" hidden="false" customHeight="false" outlineLevel="0" collapsed="false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</row>
    <row r="304" customFormat="false" ht="13.5" hidden="false" customHeight="false" outlineLevel="0" collapsed="false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</row>
    <row r="305" customFormat="false" ht="13.5" hidden="false" customHeight="false" outlineLevel="0" collapsed="false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</row>
    <row r="306" customFormat="false" ht="13.5" hidden="false" customHeight="false" outlineLevel="0" collapsed="false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7" customFormat="false" ht="13.5" hidden="false" customHeight="false" outlineLevel="0" collapsed="false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customFormat="false" ht="13.5" hidden="false" customHeight="false" outlineLevel="0" collapsed="false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customFormat="false" ht="13.5" hidden="false" customHeight="false" outlineLevel="0" collapsed="false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 customFormat="false" ht="13.5" hidden="false" customHeight="false" outlineLevel="0" collapsed="false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 customFormat="false" ht="13.5" hidden="false" customHeight="false" outlineLevel="0" collapsed="false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 customFormat="false" ht="13.5" hidden="false" customHeight="false" outlineLevel="0" collapsed="false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 customFormat="false" ht="13.5" hidden="false" customHeight="false" outlineLevel="0" collapsed="false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 customFormat="false" ht="13.5" hidden="false" customHeight="false" outlineLevel="0" collapsed="false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 customFormat="false" ht="13.5" hidden="false" customHeight="false" outlineLevel="0" collapsed="false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 customFormat="false" ht="13.5" hidden="false" customHeight="false" outlineLevel="0" collapsed="false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customFormat="false" ht="13.5" hidden="false" customHeight="false" outlineLevel="0" collapsed="false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 customFormat="false" ht="13.5" hidden="false" customHeight="false" outlineLevel="0" collapsed="false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 customFormat="false" ht="13.5" hidden="false" customHeight="false" outlineLevel="0" collapsed="false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 customFormat="false" ht="13.5" hidden="false" customHeight="false" outlineLevel="0" collapsed="false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 customFormat="false" ht="13.5" hidden="false" customHeight="false" outlineLevel="0" collapsed="false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 customFormat="false" ht="13.5" hidden="false" customHeight="false" outlineLevel="0" collapsed="false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customFormat="false" ht="13.5" hidden="false" customHeight="false" outlineLevel="0" collapsed="false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 customFormat="false" ht="13.5" hidden="false" customHeight="false" outlineLevel="0" collapsed="false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 customFormat="false" ht="13.5" hidden="false" customHeight="false" outlineLevel="0" collapsed="false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customFormat="false" ht="13.5" hidden="false" customHeight="false" outlineLevel="0" collapsed="false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customFormat="false" ht="13.5" hidden="false" customHeight="false" outlineLevel="0" collapsed="false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 customFormat="false" ht="13.5" hidden="false" customHeight="false" outlineLevel="0" collapsed="false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 customFormat="false" ht="13.5" hidden="false" customHeight="false" outlineLevel="0" collapsed="false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customFormat="false" ht="13.5" hidden="false" customHeight="false" outlineLevel="0" collapsed="false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customFormat="false" ht="13.5" hidden="false" customHeight="false" outlineLevel="0" collapsed="false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 customFormat="false" ht="13.5" hidden="false" customHeight="false" outlineLevel="0" collapsed="false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 customFormat="false" ht="13.5" hidden="false" customHeight="false" outlineLevel="0" collapsed="false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customFormat="false" ht="13.5" hidden="false" customHeight="false" outlineLevel="0" collapsed="false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customFormat="false" ht="13.5" hidden="false" customHeight="false" outlineLevel="0" collapsed="false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 customFormat="false" ht="13.5" hidden="false" customHeight="false" outlineLevel="0" collapsed="false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 customFormat="false" ht="13.5" hidden="false" customHeight="false" outlineLevel="0" collapsed="false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 customFormat="false" ht="13.5" hidden="false" customHeight="false" outlineLevel="0" collapsed="false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 customFormat="false" ht="13.5" hidden="false" customHeight="false" outlineLevel="0" collapsed="false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 customFormat="false" ht="13.5" hidden="false" customHeight="false" outlineLevel="0" collapsed="false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customFormat="false" ht="13.5" hidden="false" customHeight="false" outlineLevel="0" collapsed="false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 customFormat="false" ht="13.5" hidden="false" customHeight="false" outlineLevel="0" collapsed="false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 customFormat="false" ht="13.5" hidden="false" customHeight="false" outlineLevel="0" collapsed="false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 customFormat="false" ht="13.5" hidden="false" customHeight="false" outlineLevel="0" collapsed="false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 customFormat="false" ht="13.5" hidden="false" customHeight="false" outlineLevel="0" collapsed="false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customFormat="false" ht="13.5" hidden="false" customHeight="false" outlineLevel="0" collapsed="false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 customFormat="false" ht="13.5" hidden="false" customHeight="false" outlineLevel="0" collapsed="false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 customFormat="false" ht="13.5" hidden="false" customHeight="false" outlineLevel="0" collapsed="false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 customFormat="false" ht="13.5" hidden="false" customHeight="false" outlineLevel="0" collapsed="false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 customFormat="false" ht="13.5" hidden="false" customHeight="false" outlineLevel="0" collapsed="false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 customFormat="false" ht="13.5" hidden="false" customHeight="false" outlineLevel="0" collapsed="false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customFormat="false" ht="13.5" hidden="false" customHeight="false" outlineLevel="0" collapsed="false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 customFormat="false" ht="13.5" hidden="false" customHeight="false" outlineLevel="0" collapsed="false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 customFormat="false" ht="13.5" hidden="false" customHeight="false" outlineLevel="0" collapsed="false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customFormat="false" ht="13.5" hidden="false" customHeight="false" outlineLevel="0" collapsed="false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customFormat="false" ht="13.5" hidden="false" customHeight="false" outlineLevel="0" collapsed="false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customFormat="false" ht="13.5" hidden="false" customHeight="false" outlineLevel="0" collapsed="false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customFormat="false" ht="13.5" hidden="false" customHeight="false" outlineLevel="0" collapsed="false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customFormat="false" ht="13.5" hidden="false" customHeight="false" outlineLevel="0" collapsed="false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customFormat="false" ht="13.5" hidden="false" customHeight="false" outlineLevel="0" collapsed="false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 customFormat="false" ht="13.5" hidden="false" customHeight="false" outlineLevel="0" collapsed="false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 customFormat="false" ht="13.5" hidden="false" customHeight="false" outlineLevel="0" collapsed="false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customFormat="false" ht="13.5" hidden="false" customHeight="false" outlineLevel="0" collapsed="false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 customFormat="false" ht="13.5" hidden="false" customHeight="false" outlineLevel="0" collapsed="false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customFormat="false" ht="13.5" hidden="false" customHeight="false" outlineLevel="0" collapsed="false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 customFormat="false" ht="13.5" hidden="false" customHeight="false" outlineLevel="0" collapsed="false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 customFormat="false" ht="13.5" hidden="false" customHeight="false" outlineLevel="0" collapsed="false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 customFormat="false" ht="13.5" hidden="false" customHeight="false" outlineLevel="0" collapsed="false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 customFormat="false" ht="13.5" hidden="false" customHeight="false" outlineLevel="0" collapsed="false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customFormat="false" ht="13.5" hidden="false" customHeight="false" outlineLevel="0" collapsed="false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customFormat="false" ht="13.5" hidden="false" customHeight="false" outlineLevel="0" collapsed="false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 customFormat="false" ht="13.5" hidden="false" customHeight="false" outlineLevel="0" collapsed="false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 customFormat="false" ht="13.5" hidden="false" customHeight="false" outlineLevel="0" collapsed="false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 customFormat="false" ht="13.5" hidden="false" customHeight="false" outlineLevel="0" collapsed="false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 customFormat="false" ht="13.5" hidden="false" customHeight="false" outlineLevel="0" collapsed="false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 customFormat="false" ht="13.5" hidden="false" customHeight="false" outlineLevel="0" collapsed="false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 customFormat="false" ht="13.5" hidden="false" customHeight="false" outlineLevel="0" collapsed="false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 customFormat="false" ht="13.5" hidden="false" customHeight="false" outlineLevel="0" collapsed="false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 customFormat="false" ht="13.5" hidden="false" customHeight="false" outlineLevel="0" collapsed="false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 customFormat="false" ht="13.5" hidden="false" customHeight="false" outlineLevel="0" collapsed="false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 customFormat="false" ht="13.5" hidden="false" customHeight="false" outlineLevel="0" collapsed="false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 customFormat="false" ht="13.5" hidden="false" customHeight="false" outlineLevel="0" collapsed="false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 customFormat="false" ht="13.5" hidden="false" customHeight="false" outlineLevel="0" collapsed="false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 customFormat="false" ht="13.5" hidden="false" customHeight="false" outlineLevel="0" collapsed="false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 customFormat="false" ht="13.5" hidden="false" customHeight="false" outlineLevel="0" collapsed="false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 customFormat="false" ht="13.5" hidden="false" customHeight="false" outlineLevel="0" collapsed="false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customFormat="false" ht="13.5" hidden="false" customHeight="false" outlineLevel="0" collapsed="false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customFormat="false" ht="13.5" hidden="false" customHeight="false" outlineLevel="0" collapsed="false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customFormat="false" ht="13.5" hidden="false" customHeight="false" outlineLevel="0" collapsed="false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customFormat="false" ht="13.5" hidden="false" customHeight="false" outlineLevel="0" collapsed="false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customFormat="false" ht="13.5" hidden="false" customHeight="false" outlineLevel="0" collapsed="false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customFormat="false" ht="13.5" hidden="false" customHeight="false" outlineLevel="0" collapsed="false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customFormat="false" ht="13.5" hidden="false" customHeight="false" outlineLevel="0" collapsed="false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 customFormat="false" ht="13.5" hidden="false" customHeight="false" outlineLevel="0" collapsed="false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 customFormat="false" ht="13.5" hidden="false" customHeight="false" outlineLevel="0" collapsed="false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 customFormat="false" ht="13.5" hidden="false" customHeight="false" outlineLevel="0" collapsed="false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 customFormat="false" ht="13.5" hidden="false" customHeight="false" outlineLevel="0" collapsed="false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customFormat="false" ht="13.5" hidden="false" customHeight="false" outlineLevel="0" collapsed="false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customFormat="false" ht="13.5" hidden="false" customHeight="false" outlineLevel="0" collapsed="false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customFormat="false" ht="13.5" hidden="false" customHeight="false" outlineLevel="0" collapsed="false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customFormat="false" ht="13.5" hidden="false" customHeight="false" outlineLevel="0" collapsed="false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customFormat="false" ht="13.5" hidden="false" customHeight="false" outlineLevel="0" collapsed="false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customFormat="false" ht="13.5" hidden="false" customHeight="false" outlineLevel="0" collapsed="false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customFormat="false" ht="13.5" hidden="false" customHeight="false" outlineLevel="0" collapsed="false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customFormat="false" ht="13.5" hidden="false" customHeight="false" outlineLevel="0" collapsed="false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 customFormat="false" ht="13.5" hidden="false" customHeight="false" outlineLevel="0" collapsed="false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customFormat="false" ht="13.5" hidden="false" customHeight="false" outlineLevel="0" collapsed="false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 customFormat="false" ht="13.5" hidden="false" customHeight="false" outlineLevel="0" collapsed="false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customFormat="false" ht="13.5" hidden="false" customHeight="false" outlineLevel="0" collapsed="false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customFormat="false" ht="13.5" hidden="false" customHeight="false" outlineLevel="0" collapsed="false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 customFormat="false" ht="13.5" hidden="false" customHeight="false" outlineLevel="0" collapsed="false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 customFormat="false" ht="13.5" hidden="false" customHeight="false" outlineLevel="0" collapsed="false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customFormat="false" ht="13.5" hidden="false" customHeight="false" outlineLevel="0" collapsed="false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 customFormat="false" ht="13.5" hidden="false" customHeight="false" outlineLevel="0" collapsed="false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customFormat="false" ht="13.5" hidden="false" customHeight="false" outlineLevel="0" collapsed="false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 customFormat="false" ht="13.5" hidden="false" customHeight="false" outlineLevel="0" collapsed="false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 customFormat="false" ht="13.5" hidden="false" customHeight="false" outlineLevel="0" collapsed="false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 customFormat="false" ht="13.5" hidden="false" customHeight="false" outlineLevel="0" collapsed="false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 customFormat="false" ht="13.5" hidden="false" customHeight="false" outlineLevel="0" collapsed="false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 customFormat="false" ht="13.5" hidden="false" customHeight="false" outlineLevel="0" collapsed="false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customFormat="false" ht="13.5" hidden="false" customHeight="false" outlineLevel="0" collapsed="false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 customFormat="false" ht="13.5" hidden="false" customHeight="false" outlineLevel="0" collapsed="false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 customFormat="false" ht="13.5" hidden="false" customHeight="false" outlineLevel="0" collapsed="false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customFormat="false" ht="13.5" hidden="false" customHeight="false" outlineLevel="0" collapsed="false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customFormat="false" ht="13.5" hidden="false" customHeight="false" outlineLevel="0" collapsed="false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customFormat="false" ht="13.5" hidden="false" customHeight="false" outlineLevel="0" collapsed="false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 customFormat="false" ht="13.5" hidden="false" customHeight="false" outlineLevel="0" collapsed="false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 customFormat="false" ht="13.5" hidden="false" customHeight="false" outlineLevel="0" collapsed="false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 customFormat="false" ht="13.5" hidden="false" customHeight="false" outlineLevel="0" collapsed="false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 customFormat="false" ht="13.5" hidden="false" customHeight="false" outlineLevel="0" collapsed="false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 customFormat="false" ht="13.5" hidden="false" customHeight="false" outlineLevel="0" collapsed="false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 customFormat="false" ht="13.5" hidden="false" customHeight="false" outlineLevel="0" collapsed="false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 customFormat="false" ht="13.5" hidden="false" customHeight="false" outlineLevel="0" collapsed="false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 customFormat="false" ht="13.5" hidden="false" customHeight="false" outlineLevel="0" collapsed="false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 customFormat="false" ht="13.5" hidden="false" customHeight="false" outlineLevel="0" collapsed="false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 customFormat="false" ht="13.5" hidden="false" customHeight="false" outlineLevel="0" collapsed="false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 customFormat="false" ht="13.5" hidden="false" customHeight="false" outlineLevel="0" collapsed="false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 customFormat="false" ht="13.5" hidden="false" customHeight="false" outlineLevel="0" collapsed="false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 customFormat="false" ht="13.5" hidden="false" customHeight="false" outlineLevel="0" collapsed="false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 customFormat="false" ht="13.5" hidden="false" customHeight="false" outlineLevel="0" collapsed="false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 customFormat="false" ht="13.5" hidden="false" customHeight="false" outlineLevel="0" collapsed="false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 customFormat="false" ht="13.5" hidden="false" customHeight="false" outlineLevel="0" collapsed="false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customFormat="false" ht="13.5" hidden="false" customHeight="false" outlineLevel="0" collapsed="false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 customFormat="false" ht="13.5" hidden="false" customHeight="false" outlineLevel="0" collapsed="false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 customFormat="false" ht="13.5" hidden="false" customHeight="false" outlineLevel="0" collapsed="false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 customFormat="false" ht="13.5" hidden="false" customHeight="false" outlineLevel="0" collapsed="false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 customFormat="false" ht="13.5" hidden="false" customHeight="false" outlineLevel="0" collapsed="false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 customFormat="false" ht="13.5" hidden="false" customHeight="false" outlineLevel="0" collapsed="false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 customFormat="false" ht="13.5" hidden="false" customHeight="false" outlineLevel="0" collapsed="false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 customFormat="false" ht="13.5" hidden="false" customHeight="false" outlineLevel="0" collapsed="false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 customFormat="false" ht="13.5" hidden="false" customHeight="false" outlineLevel="0" collapsed="false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 customFormat="false" ht="13.5" hidden="false" customHeight="false" outlineLevel="0" collapsed="false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 customFormat="false" ht="13.5" hidden="false" customHeight="false" outlineLevel="0" collapsed="false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customFormat="false" ht="13.5" hidden="false" customHeight="false" outlineLevel="0" collapsed="false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 customFormat="false" ht="13.5" hidden="false" customHeight="false" outlineLevel="0" collapsed="false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customFormat="false" ht="13.5" hidden="false" customHeight="false" outlineLevel="0" collapsed="false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customFormat="false" ht="13.5" hidden="false" customHeight="false" outlineLevel="0" collapsed="false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 customFormat="false" ht="13.5" hidden="false" customHeight="false" outlineLevel="0" collapsed="false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 customFormat="false" ht="13.5" hidden="false" customHeight="false" outlineLevel="0" collapsed="false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 customFormat="false" ht="13.5" hidden="false" customHeight="false" outlineLevel="0" collapsed="false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 customFormat="false" ht="13.5" hidden="false" customHeight="false" outlineLevel="0" collapsed="false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 customFormat="false" ht="13.5" hidden="false" customHeight="false" outlineLevel="0" collapsed="false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 customFormat="false" ht="13.5" hidden="false" customHeight="false" outlineLevel="0" collapsed="false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customFormat="false" ht="13.5" hidden="false" customHeight="false" outlineLevel="0" collapsed="false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 customFormat="false" ht="13.5" hidden="false" customHeight="false" outlineLevel="0" collapsed="false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 customFormat="false" ht="13.5" hidden="false" customHeight="false" outlineLevel="0" collapsed="false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 customFormat="false" ht="13.5" hidden="false" customHeight="false" outlineLevel="0" collapsed="false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 customFormat="false" ht="13.5" hidden="false" customHeight="false" outlineLevel="0" collapsed="false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 customFormat="false" ht="13.5" hidden="false" customHeight="false" outlineLevel="0" collapsed="false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 customFormat="false" ht="13.5" hidden="false" customHeight="false" outlineLevel="0" collapsed="false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 customFormat="false" ht="13.5" hidden="false" customHeight="false" outlineLevel="0" collapsed="false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 customFormat="false" ht="13.5" hidden="false" customHeight="false" outlineLevel="0" collapsed="false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 customFormat="false" ht="13.5" hidden="false" customHeight="false" outlineLevel="0" collapsed="false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customFormat="false" ht="13.5" hidden="false" customHeight="false" outlineLevel="0" collapsed="false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 customFormat="false" ht="13.5" hidden="false" customHeight="false" outlineLevel="0" collapsed="false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customFormat="false" ht="13.5" hidden="false" customHeight="false" outlineLevel="0" collapsed="false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 customFormat="false" ht="13.5" hidden="false" customHeight="false" outlineLevel="0" collapsed="false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 customFormat="false" ht="13.5" hidden="false" customHeight="false" outlineLevel="0" collapsed="false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 customFormat="false" ht="13.5" hidden="false" customHeight="false" outlineLevel="0" collapsed="false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 customFormat="false" ht="13.5" hidden="false" customHeight="false" outlineLevel="0" collapsed="false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 customFormat="false" ht="13.5" hidden="false" customHeight="false" outlineLevel="0" collapsed="false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 customFormat="false" ht="13.5" hidden="false" customHeight="false" outlineLevel="0" collapsed="false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 customFormat="false" ht="13.5" hidden="false" customHeight="false" outlineLevel="0" collapsed="false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 customFormat="false" ht="13.5" hidden="false" customHeight="false" outlineLevel="0" collapsed="false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 customFormat="false" ht="13.5" hidden="false" customHeight="false" outlineLevel="0" collapsed="false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customFormat="false" ht="13.5" hidden="false" customHeight="false" outlineLevel="0" collapsed="false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customFormat="false" ht="13.5" hidden="false" customHeight="false" outlineLevel="0" collapsed="false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customFormat="false" ht="13.5" hidden="false" customHeight="false" outlineLevel="0" collapsed="false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customFormat="false" ht="13.5" hidden="false" customHeight="false" outlineLevel="0" collapsed="false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customFormat="false" ht="13.5" hidden="false" customHeight="false" outlineLevel="0" collapsed="false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 customFormat="false" ht="13.5" hidden="false" customHeight="false" outlineLevel="0" collapsed="false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 customFormat="false" ht="13.5" hidden="false" customHeight="false" outlineLevel="0" collapsed="false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 customFormat="false" ht="13.5" hidden="false" customHeight="false" outlineLevel="0" collapsed="false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customFormat="false" ht="13.5" hidden="false" customHeight="false" outlineLevel="0" collapsed="false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 customFormat="false" ht="13.5" hidden="false" customHeight="false" outlineLevel="0" collapsed="false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 customFormat="false" ht="13.5" hidden="false" customHeight="false" outlineLevel="0" collapsed="false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 customFormat="false" ht="13.5" hidden="false" customHeight="false" outlineLevel="0" collapsed="false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 customFormat="false" ht="13.5" hidden="false" customHeight="false" outlineLevel="0" collapsed="false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 customFormat="false" ht="13.5" hidden="false" customHeight="false" outlineLevel="0" collapsed="false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 customFormat="false" ht="13.5" hidden="false" customHeight="false" outlineLevel="0" collapsed="false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 customFormat="false" ht="13.5" hidden="false" customHeight="false" outlineLevel="0" collapsed="false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customFormat="false" ht="13.5" hidden="false" customHeight="false" outlineLevel="0" collapsed="false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 customFormat="false" ht="13.5" hidden="false" customHeight="false" outlineLevel="0" collapsed="false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 customFormat="false" ht="13.5" hidden="false" customHeight="false" outlineLevel="0" collapsed="false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 customFormat="false" ht="13.5" hidden="false" customHeight="false" outlineLevel="0" collapsed="false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customFormat="false" ht="13.5" hidden="false" customHeight="false" outlineLevel="0" collapsed="false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 customFormat="false" ht="13.5" hidden="false" customHeight="false" outlineLevel="0" collapsed="false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 customFormat="false" ht="13.5" hidden="false" customHeight="false" outlineLevel="0" collapsed="false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 customFormat="false" ht="13.5" hidden="false" customHeight="false" outlineLevel="0" collapsed="false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 customFormat="false" ht="13.5" hidden="false" customHeight="false" outlineLevel="0" collapsed="false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customFormat="false" ht="13.5" hidden="false" customHeight="false" outlineLevel="0" collapsed="false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 customFormat="false" ht="13.5" hidden="false" customHeight="false" outlineLevel="0" collapsed="false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 customFormat="false" ht="13.5" hidden="false" customHeight="false" outlineLevel="0" collapsed="false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customFormat="false" ht="13.5" hidden="false" customHeight="false" outlineLevel="0" collapsed="false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 customFormat="false" ht="13.5" hidden="false" customHeight="false" outlineLevel="0" collapsed="false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 customFormat="false" ht="13.5" hidden="false" customHeight="false" outlineLevel="0" collapsed="false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 customFormat="false" ht="13.5" hidden="false" customHeight="false" outlineLevel="0" collapsed="false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customFormat="false" ht="13.5" hidden="false" customHeight="false" outlineLevel="0" collapsed="false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 customFormat="false" ht="13.5" hidden="false" customHeight="false" outlineLevel="0" collapsed="false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 customFormat="false" ht="13.5" hidden="false" customHeight="false" outlineLevel="0" collapsed="false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 customFormat="false" ht="13.5" hidden="false" customHeight="false" outlineLevel="0" collapsed="false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 customFormat="false" ht="13.5" hidden="false" customHeight="false" outlineLevel="0" collapsed="false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 customFormat="false" ht="13.5" hidden="false" customHeight="false" outlineLevel="0" collapsed="false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 customFormat="false" ht="13.5" hidden="false" customHeight="false" outlineLevel="0" collapsed="false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 customFormat="false" ht="13.5" hidden="false" customHeight="false" outlineLevel="0" collapsed="false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 customFormat="false" ht="13.5" hidden="false" customHeight="false" outlineLevel="0" collapsed="false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 customFormat="false" ht="13.5" hidden="false" customHeight="false" outlineLevel="0" collapsed="false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 customFormat="false" ht="13.5" hidden="false" customHeight="false" outlineLevel="0" collapsed="false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 customFormat="false" ht="13.5" hidden="false" customHeight="false" outlineLevel="0" collapsed="false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 customFormat="false" ht="13.5" hidden="false" customHeight="false" outlineLevel="0" collapsed="false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customFormat="false" ht="13.5" hidden="false" customHeight="false" outlineLevel="0" collapsed="false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 customFormat="false" ht="13.5" hidden="false" customHeight="false" outlineLevel="0" collapsed="false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 customFormat="false" ht="13.5" hidden="false" customHeight="false" outlineLevel="0" collapsed="false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 customFormat="false" ht="13.5" hidden="false" customHeight="false" outlineLevel="0" collapsed="false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customFormat="false" ht="13.5" hidden="false" customHeight="false" outlineLevel="0" collapsed="false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 customFormat="false" ht="13.5" hidden="false" customHeight="false" outlineLevel="0" collapsed="false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 customFormat="false" ht="13.5" hidden="false" customHeight="false" outlineLevel="0" collapsed="false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 customFormat="false" ht="13.5" hidden="false" customHeight="false" outlineLevel="0" collapsed="false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 customFormat="false" ht="13.5" hidden="false" customHeight="false" outlineLevel="0" collapsed="false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 customFormat="false" ht="13.5" hidden="false" customHeight="false" outlineLevel="0" collapsed="false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 customFormat="false" ht="13.5" hidden="false" customHeight="false" outlineLevel="0" collapsed="false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 customFormat="false" ht="13.5" hidden="false" customHeight="false" outlineLevel="0" collapsed="false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 customFormat="false" ht="13.5" hidden="false" customHeight="false" outlineLevel="0" collapsed="false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 customFormat="false" ht="13.5" hidden="false" customHeight="false" outlineLevel="0" collapsed="false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 customFormat="false" ht="13.5" hidden="false" customHeight="false" outlineLevel="0" collapsed="false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 customFormat="false" ht="13.5" hidden="false" customHeight="false" outlineLevel="0" collapsed="false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 customFormat="false" ht="13.5" hidden="false" customHeight="false" outlineLevel="0" collapsed="false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 customFormat="false" ht="13.5" hidden="false" customHeight="false" outlineLevel="0" collapsed="false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 customFormat="false" ht="13.5" hidden="false" customHeight="false" outlineLevel="0" collapsed="false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customFormat="false" ht="13.5" hidden="false" customHeight="false" outlineLevel="0" collapsed="false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 customFormat="false" ht="13.5" hidden="false" customHeight="false" outlineLevel="0" collapsed="false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 customFormat="false" ht="13.5" hidden="false" customHeight="false" outlineLevel="0" collapsed="false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 customFormat="false" ht="13.5" hidden="false" customHeight="false" outlineLevel="0" collapsed="false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 customFormat="false" ht="13.5" hidden="false" customHeight="false" outlineLevel="0" collapsed="false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 customFormat="false" ht="13.5" hidden="false" customHeight="false" outlineLevel="0" collapsed="false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 customFormat="false" ht="13.5" hidden="false" customHeight="false" outlineLevel="0" collapsed="false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 customFormat="false" ht="13.5" hidden="false" customHeight="false" outlineLevel="0" collapsed="false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 customFormat="false" ht="13.5" hidden="false" customHeight="false" outlineLevel="0" collapsed="false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 customFormat="false" ht="13.5" hidden="false" customHeight="false" outlineLevel="0" collapsed="false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 customFormat="false" ht="13.5" hidden="false" customHeight="false" outlineLevel="0" collapsed="false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 customFormat="false" ht="13.5" hidden="false" customHeight="false" outlineLevel="0" collapsed="false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 customFormat="false" ht="13.5" hidden="false" customHeight="false" outlineLevel="0" collapsed="false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 customFormat="false" ht="13.5" hidden="false" customHeight="false" outlineLevel="0" collapsed="false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 customFormat="false" ht="13.5" hidden="false" customHeight="false" outlineLevel="0" collapsed="false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 customFormat="false" ht="13.5" hidden="false" customHeight="false" outlineLevel="0" collapsed="false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 customFormat="false" ht="13.5" hidden="false" customHeight="false" outlineLevel="0" collapsed="false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 customFormat="false" ht="13.5" hidden="false" customHeight="false" outlineLevel="0" collapsed="false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 customFormat="false" ht="13.5" hidden="false" customHeight="false" outlineLevel="0" collapsed="false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 customFormat="false" ht="13.5" hidden="false" customHeight="false" outlineLevel="0" collapsed="false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 customFormat="false" ht="13.5" hidden="false" customHeight="false" outlineLevel="0" collapsed="false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 customFormat="false" ht="13.5" hidden="false" customHeight="false" outlineLevel="0" collapsed="false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 customFormat="false" ht="13.5" hidden="false" customHeight="false" outlineLevel="0" collapsed="false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 customFormat="false" ht="13.5" hidden="false" customHeight="false" outlineLevel="0" collapsed="false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 customFormat="false" ht="13.5" hidden="false" customHeight="false" outlineLevel="0" collapsed="false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 customFormat="false" ht="13.5" hidden="false" customHeight="false" outlineLevel="0" collapsed="false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customFormat="false" ht="13.5" hidden="false" customHeight="false" outlineLevel="0" collapsed="false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 customFormat="false" ht="13.5" hidden="false" customHeight="false" outlineLevel="0" collapsed="false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 customFormat="false" ht="13.5" hidden="false" customHeight="false" outlineLevel="0" collapsed="false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 customFormat="false" ht="13.5" hidden="false" customHeight="false" outlineLevel="0" collapsed="false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 customFormat="false" ht="13.5" hidden="false" customHeight="false" outlineLevel="0" collapsed="false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 customFormat="false" ht="13.5" hidden="false" customHeight="false" outlineLevel="0" collapsed="false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customFormat="false" ht="13.5" hidden="false" customHeight="false" outlineLevel="0" collapsed="false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 customFormat="false" ht="13.5" hidden="false" customHeight="false" outlineLevel="0" collapsed="false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 customFormat="false" ht="13.5" hidden="false" customHeight="false" outlineLevel="0" collapsed="false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 customFormat="false" ht="13.5" hidden="false" customHeight="false" outlineLevel="0" collapsed="false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 customFormat="false" ht="13.5" hidden="false" customHeight="false" outlineLevel="0" collapsed="false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 customFormat="false" ht="13.5" hidden="false" customHeight="false" outlineLevel="0" collapsed="false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 customFormat="false" ht="13.5" hidden="false" customHeight="false" outlineLevel="0" collapsed="false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 customFormat="false" ht="13.5" hidden="false" customHeight="false" outlineLevel="0" collapsed="false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 customFormat="false" ht="13.5" hidden="false" customHeight="false" outlineLevel="0" collapsed="false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 customFormat="false" ht="13.5" hidden="false" customHeight="false" outlineLevel="0" collapsed="false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 customFormat="false" ht="13.5" hidden="false" customHeight="false" outlineLevel="0" collapsed="false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 customFormat="false" ht="13.5" hidden="false" customHeight="false" outlineLevel="0" collapsed="false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 customFormat="false" ht="13.5" hidden="false" customHeight="false" outlineLevel="0" collapsed="false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 customFormat="false" ht="13.5" hidden="false" customHeight="false" outlineLevel="0" collapsed="false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 customFormat="false" ht="13.5" hidden="false" customHeight="false" outlineLevel="0" collapsed="false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 customFormat="false" ht="13.5" hidden="false" customHeight="false" outlineLevel="0" collapsed="false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 customFormat="false" ht="13.5" hidden="false" customHeight="false" outlineLevel="0" collapsed="false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 customFormat="false" ht="13.5" hidden="false" customHeight="false" outlineLevel="0" collapsed="false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 customFormat="false" ht="13.5" hidden="false" customHeight="false" outlineLevel="0" collapsed="false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 customFormat="false" ht="13.5" hidden="false" customHeight="false" outlineLevel="0" collapsed="false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 customFormat="false" ht="13.5" hidden="false" customHeight="false" outlineLevel="0" collapsed="false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 customFormat="false" ht="13.5" hidden="false" customHeight="false" outlineLevel="0" collapsed="false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 customFormat="false" ht="13.5" hidden="false" customHeight="false" outlineLevel="0" collapsed="false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 customFormat="false" ht="13.5" hidden="false" customHeight="false" outlineLevel="0" collapsed="false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 customFormat="false" ht="13.5" hidden="false" customHeight="false" outlineLevel="0" collapsed="false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 customFormat="false" ht="13.5" hidden="false" customHeight="false" outlineLevel="0" collapsed="false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 customFormat="false" ht="13.5" hidden="false" customHeight="false" outlineLevel="0" collapsed="false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 customFormat="false" ht="13.5" hidden="false" customHeight="false" outlineLevel="0" collapsed="false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 customFormat="false" ht="13.5" hidden="false" customHeight="false" outlineLevel="0" collapsed="false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 customFormat="false" ht="13.5" hidden="false" customHeight="false" outlineLevel="0" collapsed="false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 customFormat="false" ht="13.5" hidden="false" customHeight="false" outlineLevel="0" collapsed="false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 customFormat="false" ht="13.5" hidden="false" customHeight="false" outlineLevel="0" collapsed="false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customFormat="false" ht="13.5" hidden="false" customHeight="false" outlineLevel="0" collapsed="false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 customFormat="false" ht="13.5" hidden="false" customHeight="false" outlineLevel="0" collapsed="false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 customFormat="false" ht="13.5" hidden="false" customHeight="false" outlineLevel="0" collapsed="false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 customFormat="false" ht="13.5" hidden="false" customHeight="false" outlineLevel="0" collapsed="false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 customFormat="false" ht="13.5" hidden="false" customHeight="false" outlineLevel="0" collapsed="false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 customFormat="false" ht="13.5" hidden="false" customHeight="false" outlineLevel="0" collapsed="false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 customFormat="false" ht="13.5" hidden="false" customHeight="false" outlineLevel="0" collapsed="false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 customFormat="false" ht="13.5" hidden="false" customHeight="false" outlineLevel="0" collapsed="false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 customFormat="false" ht="13.5" hidden="false" customHeight="false" outlineLevel="0" collapsed="false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 customFormat="false" ht="13.5" hidden="false" customHeight="false" outlineLevel="0" collapsed="false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 customFormat="false" ht="13.5" hidden="false" customHeight="false" outlineLevel="0" collapsed="false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 customFormat="false" ht="13.5" hidden="false" customHeight="false" outlineLevel="0" collapsed="false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 customFormat="false" ht="13.5" hidden="false" customHeight="false" outlineLevel="0" collapsed="false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 customFormat="false" ht="13.5" hidden="false" customHeight="false" outlineLevel="0" collapsed="false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 customFormat="false" ht="13.5" hidden="false" customHeight="false" outlineLevel="0" collapsed="false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 customFormat="false" ht="13.5" hidden="false" customHeight="false" outlineLevel="0" collapsed="false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 customFormat="false" ht="13.5" hidden="false" customHeight="false" outlineLevel="0" collapsed="false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customFormat="false" ht="13.5" hidden="false" customHeight="false" outlineLevel="0" collapsed="false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 customFormat="false" ht="13.5" hidden="false" customHeight="false" outlineLevel="0" collapsed="false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 customFormat="false" ht="13.5" hidden="false" customHeight="false" outlineLevel="0" collapsed="false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 customFormat="false" ht="13.5" hidden="false" customHeight="false" outlineLevel="0" collapsed="false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 customFormat="false" ht="13.5" hidden="false" customHeight="false" outlineLevel="0" collapsed="false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 customFormat="false" ht="13.5" hidden="false" customHeight="false" outlineLevel="0" collapsed="false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 customFormat="false" ht="13.5" hidden="false" customHeight="false" outlineLevel="0" collapsed="false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 customFormat="false" ht="13.5" hidden="false" customHeight="false" outlineLevel="0" collapsed="false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 customFormat="false" ht="13.5" hidden="false" customHeight="false" outlineLevel="0" collapsed="false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 customFormat="false" ht="13.5" hidden="false" customHeight="false" outlineLevel="0" collapsed="false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 customFormat="false" ht="13.5" hidden="false" customHeight="false" outlineLevel="0" collapsed="false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 customFormat="false" ht="13.5" hidden="false" customHeight="false" outlineLevel="0" collapsed="false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 customFormat="false" ht="13.5" hidden="false" customHeight="false" outlineLevel="0" collapsed="false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 customFormat="false" ht="13.5" hidden="false" customHeight="false" outlineLevel="0" collapsed="false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 customFormat="false" ht="13.5" hidden="false" customHeight="false" outlineLevel="0" collapsed="false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customFormat="false" ht="13.5" hidden="false" customHeight="false" outlineLevel="0" collapsed="false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 customFormat="false" ht="13.5" hidden="false" customHeight="false" outlineLevel="0" collapsed="false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 customFormat="false" ht="13.5" hidden="false" customHeight="false" outlineLevel="0" collapsed="false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 customFormat="false" ht="13.5" hidden="false" customHeight="false" outlineLevel="0" collapsed="false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 customFormat="false" ht="13.5" hidden="false" customHeight="false" outlineLevel="0" collapsed="false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 customFormat="false" ht="13.5" hidden="false" customHeight="false" outlineLevel="0" collapsed="false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 customFormat="false" ht="13.5" hidden="false" customHeight="false" outlineLevel="0" collapsed="false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 customFormat="false" ht="13.5" hidden="false" customHeight="false" outlineLevel="0" collapsed="false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 customFormat="false" ht="13.5" hidden="false" customHeight="false" outlineLevel="0" collapsed="false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 customFormat="false" ht="13.5" hidden="false" customHeight="false" outlineLevel="0" collapsed="false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 customFormat="false" ht="13.5" hidden="false" customHeight="false" outlineLevel="0" collapsed="false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 customFormat="false" ht="13.5" hidden="false" customHeight="false" outlineLevel="0" collapsed="false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 customFormat="false" ht="13.5" hidden="false" customHeight="false" outlineLevel="0" collapsed="false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 customFormat="false" ht="13.5" hidden="false" customHeight="false" outlineLevel="0" collapsed="false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 customFormat="false" ht="13.5" hidden="false" customHeight="false" outlineLevel="0" collapsed="false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 customFormat="false" ht="13.5" hidden="false" customHeight="false" outlineLevel="0" collapsed="false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 customFormat="false" ht="13.5" hidden="false" customHeight="false" outlineLevel="0" collapsed="false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 customFormat="false" ht="13.5" hidden="false" customHeight="false" outlineLevel="0" collapsed="false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 customFormat="false" ht="13.5" hidden="false" customHeight="false" outlineLevel="0" collapsed="false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 customFormat="false" ht="13.5" hidden="false" customHeight="false" outlineLevel="0" collapsed="false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 customFormat="false" ht="13.5" hidden="false" customHeight="false" outlineLevel="0" collapsed="false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 customFormat="false" ht="13.5" hidden="false" customHeight="false" outlineLevel="0" collapsed="false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 customFormat="false" ht="13.5" hidden="false" customHeight="false" outlineLevel="0" collapsed="false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 customFormat="false" ht="13.5" hidden="false" customHeight="false" outlineLevel="0" collapsed="false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 customFormat="false" ht="13.5" hidden="false" customHeight="false" outlineLevel="0" collapsed="false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 customFormat="false" ht="13.5" hidden="false" customHeight="false" outlineLevel="0" collapsed="false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 customFormat="false" ht="13.5" hidden="false" customHeight="false" outlineLevel="0" collapsed="false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 customFormat="false" ht="13.5" hidden="false" customHeight="false" outlineLevel="0" collapsed="false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customFormat="false" ht="13.5" hidden="false" customHeight="false" outlineLevel="0" collapsed="false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 customFormat="false" ht="13.5" hidden="false" customHeight="false" outlineLevel="0" collapsed="false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 customFormat="false" ht="13.5" hidden="false" customHeight="false" outlineLevel="0" collapsed="false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 customFormat="false" ht="13.5" hidden="false" customHeight="false" outlineLevel="0" collapsed="false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customFormat="false" ht="13.5" hidden="false" customHeight="false" outlineLevel="0" collapsed="false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 customFormat="false" ht="13.5" hidden="false" customHeight="false" outlineLevel="0" collapsed="false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 customFormat="false" ht="13.5" hidden="false" customHeight="false" outlineLevel="0" collapsed="false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 customFormat="false" ht="13.5" hidden="false" customHeight="false" outlineLevel="0" collapsed="false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 customFormat="false" ht="13.5" hidden="false" customHeight="false" outlineLevel="0" collapsed="false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customFormat="false" ht="13.5" hidden="false" customHeight="false" outlineLevel="0" collapsed="false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 customFormat="false" ht="13.5" hidden="false" customHeight="false" outlineLevel="0" collapsed="false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 customFormat="false" ht="13.5" hidden="false" customHeight="false" outlineLevel="0" collapsed="false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 customFormat="false" ht="13.5" hidden="false" customHeight="false" outlineLevel="0" collapsed="false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 customFormat="false" ht="13.5" hidden="false" customHeight="false" outlineLevel="0" collapsed="false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 customFormat="false" ht="13.5" hidden="false" customHeight="false" outlineLevel="0" collapsed="false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 customFormat="false" ht="13.5" hidden="false" customHeight="false" outlineLevel="0" collapsed="false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 customFormat="false" ht="13.5" hidden="false" customHeight="false" outlineLevel="0" collapsed="false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 customFormat="false" ht="13.5" hidden="false" customHeight="false" outlineLevel="0" collapsed="false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customFormat="false" ht="13.5" hidden="false" customHeight="false" outlineLevel="0" collapsed="false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 customFormat="false" ht="13.5" hidden="false" customHeight="false" outlineLevel="0" collapsed="false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 customFormat="false" ht="13.5" hidden="false" customHeight="false" outlineLevel="0" collapsed="false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 customFormat="false" ht="13.5" hidden="false" customHeight="false" outlineLevel="0" collapsed="false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 customFormat="false" ht="13.5" hidden="false" customHeight="false" outlineLevel="0" collapsed="false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 customFormat="false" ht="13.5" hidden="false" customHeight="false" outlineLevel="0" collapsed="false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 customFormat="false" ht="13.5" hidden="false" customHeight="false" outlineLevel="0" collapsed="false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 customFormat="false" ht="13.5" hidden="false" customHeight="false" outlineLevel="0" collapsed="false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 customFormat="false" ht="13.5" hidden="false" customHeight="false" outlineLevel="0" collapsed="false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 customFormat="false" ht="13.5" hidden="false" customHeight="false" outlineLevel="0" collapsed="false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 customFormat="false" ht="13.5" hidden="false" customHeight="false" outlineLevel="0" collapsed="false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 customFormat="false" ht="13.5" hidden="false" customHeight="false" outlineLevel="0" collapsed="false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 customFormat="false" ht="13.5" hidden="false" customHeight="false" outlineLevel="0" collapsed="false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 customFormat="false" ht="13.5" hidden="false" customHeight="false" outlineLevel="0" collapsed="false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 customFormat="false" ht="13.5" hidden="false" customHeight="false" outlineLevel="0" collapsed="false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 customFormat="false" ht="13.5" hidden="false" customHeight="false" outlineLevel="0" collapsed="false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 customFormat="false" ht="13.5" hidden="false" customHeight="false" outlineLevel="0" collapsed="false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 customFormat="false" ht="13.5" hidden="false" customHeight="false" outlineLevel="0" collapsed="false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customFormat="false" ht="13.5" hidden="false" customHeight="false" outlineLevel="0" collapsed="false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 customFormat="false" ht="13.5" hidden="false" customHeight="false" outlineLevel="0" collapsed="false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 customFormat="false" ht="13.5" hidden="false" customHeight="false" outlineLevel="0" collapsed="false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 customFormat="false" ht="13.5" hidden="false" customHeight="false" outlineLevel="0" collapsed="false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 customFormat="false" ht="13.5" hidden="false" customHeight="false" outlineLevel="0" collapsed="false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 customFormat="false" ht="13.5" hidden="false" customHeight="false" outlineLevel="0" collapsed="false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 customFormat="false" ht="13.5" hidden="false" customHeight="false" outlineLevel="0" collapsed="false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 customFormat="false" ht="13.5" hidden="false" customHeight="false" outlineLevel="0" collapsed="false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 customFormat="false" ht="13.5" hidden="false" customHeight="false" outlineLevel="0" collapsed="false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 customFormat="false" ht="13.5" hidden="false" customHeight="false" outlineLevel="0" collapsed="false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 customFormat="false" ht="13.5" hidden="false" customHeight="false" outlineLevel="0" collapsed="false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 customFormat="false" ht="13.5" hidden="false" customHeight="false" outlineLevel="0" collapsed="false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 customFormat="false" ht="13.5" hidden="false" customHeight="false" outlineLevel="0" collapsed="false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 customFormat="false" ht="13.5" hidden="false" customHeight="false" outlineLevel="0" collapsed="false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 customFormat="false" ht="13.5" hidden="false" customHeight="false" outlineLevel="0" collapsed="false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 customFormat="false" ht="13.5" hidden="false" customHeight="false" outlineLevel="0" collapsed="false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 customFormat="false" ht="13.5" hidden="false" customHeight="false" outlineLevel="0" collapsed="false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 customFormat="false" ht="13.5" hidden="false" customHeight="false" outlineLevel="0" collapsed="false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 customFormat="false" ht="13.5" hidden="false" customHeight="false" outlineLevel="0" collapsed="false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 customFormat="false" ht="13.5" hidden="false" customHeight="false" outlineLevel="0" collapsed="false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 customFormat="false" ht="13.5" hidden="false" customHeight="false" outlineLevel="0" collapsed="false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 customFormat="false" ht="13.5" hidden="false" customHeight="false" outlineLevel="0" collapsed="false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 customFormat="false" ht="13.5" hidden="false" customHeight="false" outlineLevel="0" collapsed="false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 customFormat="false" ht="13.5" hidden="false" customHeight="false" outlineLevel="0" collapsed="false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 customFormat="false" ht="13.5" hidden="false" customHeight="false" outlineLevel="0" collapsed="false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 customFormat="false" ht="13.5" hidden="false" customHeight="false" outlineLevel="0" collapsed="false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 customFormat="false" ht="13.5" hidden="false" customHeight="false" outlineLevel="0" collapsed="false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 customFormat="false" ht="13.5" hidden="false" customHeight="false" outlineLevel="0" collapsed="false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 customFormat="false" ht="13.5" hidden="false" customHeight="false" outlineLevel="0" collapsed="false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 customFormat="false" ht="13.5" hidden="false" customHeight="false" outlineLevel="0" collapsed="false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 customFormat="false" ht="13.5" hidden="false" customHeight="false" outlineLevel="0" collapsed="false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 customFormat="false" ht="13.5" hidden="false" customHeight="false" outlineLevel="0" collapsed="false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customFormat="false" ht="13.5" hidden="false" customHeight="false" outlineLevel="0" collapsed="false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 customFormat="false" ht="13.5" hidden="false" customHeight="false" outlineLevel="0" collapsed="false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 customFormat="false" ht="13.5" hidden="false" customHeight="false" outlineLevel="0" collapsed="false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 customFormat="false" ht="13.5" hidden="false" customHeight="false" outlineLevel="0" collapsed="false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 customFormat="false" ht="13.5" hidden="false" customHeight="false" outlineLevel="0" collapsed="false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 customFormat="false" ht="13.5" hidden="false" customHeight="false" outlineLevel="0" collapsed="false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 customFormat="false" ht="13.5" hidden="false" customHeight="false" outlineLevel="0" collapsed="false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 customFormat="false" ht="13.5" hidden="false" customHeight="false" outlineLevel="0" collapsed="false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 customFormat="false" ht="13.5" hidden="false" customHeight="false" outlineLevel="0" collapsed="false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customFormat="false" ht="13.5" hidden="false" customHeight="false" outlineLevel="0" collapsed="false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 customFormat="false" ht="13.5" hidden="false" customHeight="false" outlineLevel="0" collapsed="false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 customFormat="false" ht="13.5" hidden="false" customHeight="false" outlineLevel="0" collapsed="false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 customFormat="false" ht="13.5" hidden="false" customHeight="false" outlineLevel="0" collapsed="false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 customFormat="false" ht="13.5" hidden="false" customHeight="false" outlineLevel="0" collapsed="false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 customFormat="false" ht="13.5" hidden="false" customHeight="false" outlineLevel="0" collapsed="false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 customFormat="false" ht="13.5" hidden="false" customHeight="false" outlineLevel="0" collapsed="false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 customFormat="false" ht="13.5" hidden="false" customHeight="false" outlineLevel="0" collapsed="false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 customFormat="false" ht="13.5" hidden="false" customHeight="false" outlineLevel="0" collapsed="false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 customFormat="false" ht="13.5" hidden="false" customHeight="false" outlineLevel="0" collapsed="false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 customFormat="false" ht="13.5" hidden="false" customHeight="false" outlineLevel="0" collapsed="false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 customFormat="false" ht="13.5" hidden="false" customHeight="false" outlineLevel="0" collapsed="false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 customFormat="false" ht="13.5" hidden="false" customHeight="false" outlineLevel="0" collapsed="false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 customFormat="false" ht="13.5" hidden="false" customHeight="false" outlineLevel="0" collapsed="false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 customFormat="false" ht="13.5" hidden="false" customHeight="false" outlineLevel="0" collapsed="false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 customFormat="false" ht="13.5" hidden="false" customHeight="false" outlineLevel="0" collapsed="false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 customFormat="false" ht="13.5" hidden="false" customHeight="false" outlineLevel="0" collapsed="false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 customFormat="false" ht="13.5" hidden="false" customHeight="false" outlineLevel="0" collapsed="false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 customFormat="false" ht="13.5" hidden="false" customHeight="false" outlineLevel="0" collapsed="false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 customFormat="false" ht="13.5" hidden="false" customHeight="false" outlineLevel="0" collapsed="false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 customFormat="false" ht="13.5" hidden="false" customHeight="false" outlineLevel="0" collapsed="false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 customFormat="false" ht="13.5" hidden="false" customHeight="false" outlineLevel="0" collapsed="false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 customFormat="false" ht="13.5" hidden="false" customHeight="false" outlineLevel="0" collapsed="false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customFormat="false" ht="13.5" hidden="false" customHeight="false" outlineLevel="0" collapsed="false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 customFormat="false" ht="13.5" hidden="false" customHeight="false" outlineLevel="0" collapsed="false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 customFormat="false" ht="13.5" hidden="false" customHeight="false" outlineLevel="0" collapsed="false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 customFormat="false" ht="13.5" hidden="false" customHeight="false" outlineLevel="0" collapsed="false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 customFormat="false" ht="13.5" hidden="false" customHeight="false" outlineLevel="0" collapsed="false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 customFormat="false" ht="13.5" hidden="false" customHeight="false" outlineLevel="0" collapsed="false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 customFormat="false" ht="13.5" hidden="false" customHeight="false" outlineLevel="0" collapsed="false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 customFormat="false" ht="13.5" hidden="false" customHeight="false" outlineLevel="0" collapsed="false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 customFormat="false" ht="13.5" hidden="false" customHeight="false" outlineLevel="0" collapsed="false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 customFormat="false" ht="13.5" hidden="false" customHeight="false" outlineLevel="0" collapsed="false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 customFormat="false" ht="13.5" hidden="false" customHeight="false" outlineLevel="0" collapsed="false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 customFormat="false" ht="13.5" hidden="false" customHeight="false" outlineLevel="0" collapsed="false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 customFormat="false" ht="13.5" hidden="false" customHeight="false" outlineLevel="0" collapsed="false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 customFormat="false" ht="13.5" hidden="false" customHeight="false" outlineLevel="0" collapsed="false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 customFormat="false" ht="13.5" hidden="false" customHeight="false" outlineLevel="0" collapsed="false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 customFormat="false" ht="13.5" hidden="false" customHeight="false" outlineLevel="0" collapsed="false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 customFormat="false" ht="13.5" hidden="false" customHeight="false" outlineLevel="0" collapsed="false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 customFormat="false" ht="13.5" hidden="false" customHeight="false" outlineLevel="0" collapsed="false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 customFormat="false" ht="13.5" hidden="false" customHeight="false" outlineLevel="0" collapsed="false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customFormat="false" ht="13.5" hidden="false" customHeight="false" outlineLevel="0" collapsed="false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 customFormat="false" ht="13.5" hidden="false" customHeight="false" outlineLevel="0" collapsed="false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 customFormat="false" ht="13.5" hidden="false" customHeight="false" outlineLevel="0" collapsed="false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 customFormat="false" ht="13.5" hidden="false" customHeight="false" outlineLevel="0" collapsed="false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 customFormat="false" ht="13.5" hidden="false" customHeight="false" outlineLevel="0" collapsed="false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 customFormat="false" ht="13.5" hidden="false" customHeight="false" outlineLevel="0" collapsed="false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 customFormat="false" ht="13.5" hidden="false" customHeight="false" outlineLevel="0" collapsed="false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 customFormat="false" ht="13.5" hidden="false" customHeight="false" outlineLevel="0" collapsed="false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 customFormat="false" ht="13.5" hidden="false" customHeight="false" outlineLevel="0" collapsed="false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 customFormat="false" ht="13.5" hidden="false" customHeight="false" outlineLevel="0" collapsed="false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 customFormat="false" ht="13.5" hidden="false" customHeight="false" outlineLevel="0" collapsed="false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 customFormat="false" ht="13.5" hidden="false" customHeight="false" outlineLevel="0" collapsed="false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 customFormat="false" ht="13.5" hidden="false" customHeight="false" outlineLevel="0" collapsed="false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customFormat="false" ht="13.5" hidden="false" customHeight="false" outlineLevel="0" collapsed="false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 customFormat="false" ht="13.5" hidden="false" customHeight="false" outlineLevel="0" collapsed="false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 customFormat="false" ht="13.5" hidden="false" customHeight="false" outlineLevel="0" collapsed="false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 customFormat="false" ht="13.5" hidden="false" customHeight="false" outlineLevel="0" collapsed="false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 customFormat="false" ht="13.5" hidden="false" customHeight="false" outlineLevel="0" collapsed="false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 customFormat="false" ht="13.5" hidden="false" customHeight="false" outlineLevel="0" collapsed="false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 customFormat="false" ht="13.5" hidden="false" customHeight="false" outlineLevel="0" collapsed="false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 customFormat="false" ht="13.5" hidden="false" customHeight="false" outlineLevel="0" collapsed="false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 customFormat="false" ht="13.5" hidden="false" customHeight="false" outlineLevel="0" collapsed="false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 customFormat="false" ht="13.5" hidden="false" customHeight="false" outlineLevel="0" collapsed="false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 customFormat="false" ht="13.5" hidden="false" customHeight="false" outlineLevel="0" collapsed="false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 customFormat="false" ht="13.5" hidden="false" customHeight="false" outlineLevel="0" collapsed="false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 customFormat="false" ht="13.5" hidden="false" customHeight="false" outlineLevel="0" collapsed="false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 customFormat="false" ht="13.5" hidden="false" customHeight="false" outlineLevel="0" collapsed="false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 customFormat="false" ht="13.5" hidden="false" customHeight="false" outlineLevel="0" collapsed="false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 customFormat="false" ht="13.5" hidden="false" customHeight="false" outlineLevel="0" collapsed="false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 customFormat="false" ht="13.5" hidden="false" customHeight="false" outlineLevel="0" collapsed="false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 customFormat="false" ht="13.5" hidden="false" customHeight="false" outlineLevel="0" collapsed="false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 customFormat="false" ht="13.5" hidden="false" customHeight="false" outlineLevel="0" collapsed="false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 customFormat="false" ht="13.5" hidden="false" customHeight="false" outlineLevel="0" collapsed="false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 customFormat="false" ht="13.5" hidden="false" customHeight="false" outlineLevel="0" collapsed="false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 customFormat="false" ht="13.5" hidden="false" customHeight="false" outlineLevel="0" collapsed="false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 customFormat="false" ht="13.5" hidden="false" customHeight="false" outlineLevel="0" collapsed="false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 customFormat="false" ht="13.5" hidden="false" customHeight="false" outlineLevel="0" collapsed="false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 customFormat="false" ht="13.5" hidden="false" customHeight="false" outlineLevel="0" collapsed="false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 customFormat="false" ht="13.5" hidden="false" customHeight="false" outlineLevel="0" collapsed="false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 customFormat="false" ht="13.5" hidden="false" customHeight="false" outlineLevel="0" collapsed="false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 customFormat="false" ht="13.5" hidden="false" customHeight="false" outlineLevel="0" collapsed="false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 customFormat="false" ht="13.5" hidden="false" customHeight="false" outlineLevel="0" collapsed="false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 customFormat="false" ht="13.5" hidden="false" customHeight="false" outlineLevel="0" collapsed="false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 customFormat="false" ht="13.5" hidden="false" customHeight="false" outlineLevel="0" collapsed="false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 customFormat="false" ht="13.5" hidden="false" customHeight="false" outlineLevel="0" collapsed="false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customFormat="false" ht="13.5" hidden="false" customHeight="false" outlineLevel="0" collapsed="false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 customFormat="false" ht="13.5" hidden="false" customHeight="false" outlineLevel="0" collapsed="false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 customFormat="false" ht="13.5" hidden="false" customHeight="false" outlineLevel="0" collapsed="false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 customFormat="false" ht="13.5" hidden="false" customHeight="false" outlineLevel="0" collapsed="false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 customFormat="false" ht="13.5" hidden="false" customHeight="false" outlineLevel="0" collapsed="false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 customFormat="false" ht="13.5" hidden="false" customHeight="false" outlineLevel="0" collapsed="false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 customFormat="false" ht="13.5" hidden="false" customHeight="false" outlineLevel="0" collapsed="false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customFormat="false" ht="13.5" hidden="false" customHeight="false" outlineLevel="0" collapsed="false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 customFormat="false" ht="13.5" hidden="false" customHeight="false" outlineLevel="0" collapsed="false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 customFormat="false" ht="13.5" hidden="false" customHeight="false" outlineLevel="0" collapsed="false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 customFormat="false" ht="13.5" hidden="false" customHeight="false" outlineLevel="0" collapsed="false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 customFormat="false" ht="13.5" hidden="false" customHeight="false" outlineLevel="0" collapsed="false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 customFormat="false" ht="13.5" hidden="false" customHeight="false" outlineLevel="0" collapsed="false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 customFormat="false" ht="13.5" hidden="false" customHeight="false" outlineLevel="0" collapsed="false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 customFormat="false" ht="13.5" hidden="false" customHeight="false" outlineLevel="0" collapsed="false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 customFormat="false" ht="13.5" hidden="false" customHeight="false" outlineLevel="0" collapsed="false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 customFormat="false" ht="13.5" hidden="false" customHeight="false" outlineLevel="0" collapsed="false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 customFormat="false" ht="13.5" hidden="false" customHeight="false" outlineLevel="0" collapsed="false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 customFormat="false" ht="13.5" hidden="false" customHeight="false" outlineLevel="0" collapsed="false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 customFormat="false" ht="13.5" hidden="false" customHeight="false" outlineLevel="0" collapsed="false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 customFormat="false" ht="13.5" hidden="false" customHeight="false" outlineLevel="0" collapsed="false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 customFormat="false" ht="13.5" hidden="false" customHeight="false" outlineLevel="0" collapsed="false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customFormat="false" ht="13.5" hidden="false" customHeight="false" outlineLevel="0" collapsed="false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 customFormat="false" ht="13.5" hidden="false" customHeight="false" outlineLevel="0" collapsed="false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 customFormat="false" ht="13.5" hidden="false" customHeight="false" outlineLevel="0" collapsed="false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 customFormat="false" ht="13.5" hidden="false" customHeight="false" outlineLevel="0" collapsed="false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 customFormat="false" ht="13.5" hidden="false" customHeight="false" outlineLevel="0" collapsed="false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 customFormat="false" ht="13.5" hidden="false" customHeight="false" outlineLevel="0" collapsed="false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 customFormat="false" ht="13.5" hidden="false" customHeight="false" outlineLevel="0" collapsed="false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 customFormat="false" ht="13.5" hidden="false" customHeight="false" outlineLevel="0" collapsed="false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 customFormat="false" ht="13.5" hidden="false" customHeight="false" outlineLevel="0" collapsed="false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 customFormat="false" ht="13.5" hidden="false" customHeight="false" outlineLevel="0" collapsed="false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customFormat="false" ht="13.5" hidden="false" customHeight="false" outlineLevel="0" collapsed="false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 customFormat="false" ht="13.5" hidden="false" customHeight="false" outlineLevel="0" collapsed="false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 customFormat="false" ht="13.5" hidden="false" customHeight="false" outlineLevel="0" collapsed="false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 customFormat="false" ht="13.5" hidden="false" customHeight="false" outlineLevel="0" collapsed="false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 customFormat="false" ht="13.5" hidden="false" customHeight="false" outlineLevel="0" collapsed="false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 customFormat="false" ht="13.5" hidden="false" customHeight="false" outlineLevel="0" collapsed="false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 customFormat="false" ht="13.5" hidden="false" customHeight="false" outlineLevel="0" collapsed="false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 customFormat="false" ht="13.5" hidden="false" customHeight="false" outlineLevel="0" collapsed="false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 customFormat="false" ht="13.5" hidden="false" customHeight="false" outlineLevel="0" collapsed="false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 customFormat="false" ht="13.5" hidden="false" customHeight="false" outlineLevel="0" collapsed="false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 customFormat="false" ht="13.5" hidden="false" customHeight="false" outlineLevel="0" collapsed="false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 customFormat="false" ht="13.5" hidden="false" customHeight="false" outlineLevel="0" collapsed="false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 customFormat="false" ht="13.5" hidden="false" customHeight="false" outlineLevel="0" collapsed="false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 customFormat="false" ht="13.5" hidden="false" customHeight="false" outlineLevel="0" collapsed="false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 customFormat="false" ht="13.5" hidden="false" customHeight="false" outlineLevel="0" collapsed="false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 customFormat="false" ht="13.5" hidden="false" customHeight="false" outlineLevel="0" collapsed="false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 customFormat="false" ht="13.5" hidden="false" customHeight="false" outlineLevel="0" collapsed="false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 customFormat="false" ht="13.5" hidden="false" customHeight="false" outlineLevel="0" collapsed="false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 customFormat="false" ht="13.5" hidden="false" customHeight="false" outlineLevel="0" collapsed="false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 customFormat="false" ht="13.5" hidden="false" customHeight="false" outlineLevel="0" collapsed="false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 customFormat="false" ht="13.5" hidden="false" customHeight="false" outlineLevel="0" collapsed="false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 customFormat="false" ht="13.5" hidden="false" customHeight="false" outlineLevel="0" collapsed="false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 customFormat="false" ht="13.5" hidden="false" customHeight="false" outlineLevel="0" collapsed="false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 customFormat="false" ht="13.5" hidden="false" customHeight="false" outlineLevel="0" collapsed="false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customFormat="false" ht="13.5" hidden="false" customHeight="false" outlineLevel="0" collapsed="false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 customFormat="false" ht="13.5" hidden="false" customHeight="false" outlineLevel="0" collapsed="false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 customFormat="false" ht="13.5" hidden="false" customHeight="false" outlineLevel="0" collapsed="false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 customFormat="false" ht="13.5" hidden="false" customHeight="false" outlineLevel="0" collapsed="false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 customFormat="false" ht="13.5" hidden="false" customHeight="false" outlineLevel="0" collapsed="false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 customFormat="false" ht="13.5" hidden="false" customHeight="false" outlineLevel="0" collapsed="false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 customFormat="false" ht="13.5" hidden="false" customHeight="false" outlineLevel="0" collapsed="false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 customFormat="false" ht="13.5" hidden="false" customHeight="false" outlineLevel="0" collapsed="false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customFormat="false" ht="13.5" hidden="false" customHeight="false" outlineLevel="0" collapsed="false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 customFormat="false" ht="13.5" hidden="false" customHeight="false" outlineLevel="0" collapsed="false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 customFormat="false" ht="13.5" hidden="false" customHeight="false" outlineLevel="0" collapsed="false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 customFormat="false" ht="13.5" hidden="false" customHeight="false" outlineLevel="0" collapsed="false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 customFormat="false" ht="13.5" hidden="false" customHeight="false" outlineLevel="0" collapsed="false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 customFormat="false" ht="13.5" hidden="false" customHeight="false" outlineLevel="0" collapsed="false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 customFormat="false" ht="13.5" hidden="false" customHeight="false" outlineLevel="0" collapsed="false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 customFormat="false" ht="13.5" hidden="false" customHeight="false" outlineLevel="0" collapsed="false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 customFormat="false" ht="13.5" hidden="false" customHeight="false" outlineLevel="0" collapsed="false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 customFormat="false" ht="13.5" hidden="false" customHeight="false" outlineLevel="0" collapsed="false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customFormat="false" ht="13.5" hidden="false" customHeight="false" outlineLevel="0" collapsed="false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 customFormat="false" ht="13.5" hidden="false" customHeight="false" outlineLevel="0" collapsed="false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 customFormat="false" ht="13.5" hidden="false" customHeight="false" outlineLevel="0" collapsed="false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 customFormat="false" ht="13.5" hidden="false" customHeight="false" outlineLevel="0" collapsed="false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 customFormat="false" ht="13.5" hidden="false" customHeight="false" outlineLevel="0" collapsed="false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 customFormat="false" ht="13.5" hidden="false" customHeight="false" outlineLevel="0" collapsed="false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 customFormat="false" ht="13.5" hidden="false" customHeight="false" outlineLevel="0" collapsed="false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 customFormat="false" ht="13.5" hidden="false" customHeight="false" outlineLevel="0" collapsed="false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customFormat="false" ht="13.5" hidden="false" customHeight="false" outlineLevel="0" collapsed="false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 customFormat="false" ht="13.5" hidden="false" customHeight="false" outlineLevel="0" collapsed="false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 customFormat="false" ht="13.5" hidden="false" customHeight="false" outlineLevel="0" collapsed="false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 customFormat="false" ht="13.5" hidden="false" customHeight="false" outlineLevel="0" collapsed="false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 customFormat="false" ht="13.5" hidden="false" customHeight="false" outlineLevel="0" collapsed="false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 customFormat="false" ht="13.5" hidden="false" customHeight="false" outlineLevel="0" collapsed="false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 customFormat="false" ht="13.5" hidden="false" customHeight="false" outlineLevel="0" collapsed="false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 customFormat="false" ht="13.5" hidden="false" customHeight="false" outlineLevel="0" collapsed="false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 customFormat="false" ht="13.5" hidden="false" customHeight="false" outlineLevel="0" collapsed="false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 customFormat="false" ht="13.5" hidden="false" customHeight="false" outlineLevel="0" collapsed="false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 customFormat="false" ht="13.5" hidden="false" customHeight="false" outlineLevel="0" collapsed="false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 customFormat="false" ht="13.5" hidden="false" customHeight="false" outlineLevel="0" collapsed="false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 customFormat="false" ht="13.5" hidden="false" customHeight="false" outlineLevel="0" collapsed="false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 customFormat="false" ht="13.5" hidden="false" customHeight="false" outlineLevel="0" collapsed="false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customFormat="false" ht="13.5" hidden="false" customHeight="false" outlineLevel="0" collapsed="false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 customFormat="false" ht="13.5" hidden="false" customHeight="false" outlineLevel="0" collapsed="false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 customFormat="false" ht="13.5" hidden="false" customHeight="false" outlineLevel="0" collapsed="false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 customFormat="false" ht="13.5" hidden="false" customHeight="false" outlineLevel="0" collapsed="false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 customFormat="false" ht="13.5" hidden="false" customHeight="false" outlineLevel="0" collapsed="false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 customFormat="false" ht="13.5" hidden="false" customHeight="false" outlineLevel="0" collapsed="false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 customFormat="false" ht="13.5" hidden="false" customHeight="false" outlineLevel="0" collapsed="false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 customFormat="false" ht="13.5" hidden="false" customHeight="false" outlineLevel="0" collapsed="false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 customFormat="false" ht="13.5" hidden="false" customHeight="false" outlineLevel="0" collapsed="false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 customFormat="false" ht="13.5" hidden="false" customHeight="false" outlineLevel="0" collapsed="false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 customFormat="false" ht="13.5" hidden="false" customHeight="false" outlineLevel="0" collapsed="false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 customFormat="false" ht="13.5" hidden="false" customHeight="false" outlineLevel="0" collapsed="false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 customFormat="false" ht="13.5" hidden="false" customHeight="false" outlineLevel="0" collapsed="false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 customFormat="false" ht="13.5" hidden="false" customHeight="false" outlineLevel="0" collapsed="false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 customFormat="false" ht="13.5" hidden="false" customHeight="false" outlineLevel="0" collapsed="false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 customFormat="false" ht="13.5" hidden="false" customHeight="false" outlineLevel="0" collapsed="false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 customFormat="false" ht="13.5" hidden="false" customHeight="false" outlineLevel="0" collapsed="false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 customFormat="false" ht="13.5" hidden="false" customHeight="false" outlineLevel="0" collapsed="false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 customFormat="false" ht="13.5" hidden="false" customHeight="false" outlineLevel="0" collapsed="false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 customFormat="false" ht="13.5" hidden="false" customHeight="false" outlineLevel="0" collapsed="false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  <row r="954" customFormat="false" ht="13.5" hidden="false" customHeight="false" outlineLevel="0" collapsed="false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</row>
    <row r="955" customFormat="false" ht="13.5" hidden="false" customHeight="false" outlineLevel="0" collapsed="false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</row>
    <row r="956" customFormat="false" ht="13.5" hidden="false" customHeight="false" outlineLevel="0" collapsed="false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</row>
    <row r="957" customFormat="false" ht="13.5" hidden="false" customHeight="false" outlineLevel="0" collapsed="false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</row>
    <row r="958" customFormat="false" ht="13.5" hidden="false" customHeight="false" outlineLevel="0" collapsed="false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</row>
    <row r="959" customFormat="false" ht="13.5" hidden="false" customHeight="false" outlineLevel="0" collapsed="false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</row>
    <row r="960" customFormat="false" ht="13.5" hidden="false" customHeight="false" outlineLevel="0" collapsed="false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</row>
    <row r="961" customFormat="false" ht="13.5" hidden="false" customHeight="false" outlineLevel="0" collapsed="false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</row>
    <row r="962" customFormat="false" ht="13.5" hidden="false" customHeight="false" outlineLevel="0" collapsed="false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</row>
    <row r="963" customFormat="false" ht="13.5" hidden="false" customHeight="false" outlineLevel="0" collapsed="false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</row>
    <row r="964" customFormat="false" ht="13.5" hidden="false" customHeight="false" outlineLevel="0" collapsed="false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</row>
    <row r="965" customFormat="false" ht="13.5" hidden="false" customHeight="false" outlineLevel="0" collapsed="false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 customFormat="false" ht="13.5" hidden="false" customHeight="false" outlineLevel="0" collapsed="false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</row>
    <row r="967" customFormat="false" ht="13.5" hidden="false" customHeight="false" outlineLevel="0" collapsed="false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</row>
    <row r="968" customFormat="false" ht="13.5" hidden="false" customHeight="false" outlineLevel="0" collapsed="false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</row>
    <row r="969" customFormat="false" ht="13.5" hidden="false" customHeight="false" outlineLevel="0" collapsed="false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</row>
    <row r="970" customFormat="false" ht="13.5" hidden="false" customHeight="false" outlineLevel="0" collapsed="false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</row>
    <row r="971" customFormat="false" ht="13.5" hidden="false" customHeight="false" outlineLevel="0" collapsed="false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</row>
    <row r="972" customFormat="false" ht="13.5" hidden="false" customHeight="false" outlineLevel="0" collapsed="false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</row>
    <row r="973" customFormat="false" ht="13.5" hidden="false" customHeight="false" outlineLevel="0" collapsed="false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</row>
    <row r="974" customFormat="false" ht="13.5" hidden="false" customHeight="false" outlineLevel="0" collapsed="false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</row>
    <row r="975" customFormat="false" ht="13.5" hidden="false" customHeight="false" outlineLevel="0" collapsed="false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</row>
    <row r="976" customFormat="false" ht="13.5" hidden="false" customHeight="false" outlineLevel="0" collapsed="false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</row>
    <row r="977" customFormat="false" ht="13.5" hidden="false" customHeight="false" outlineLevel="0" collapsed="false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</row>
    <row r="978" customFormat="false" ht="13.5" hidden="false" customHeight="false" outlineLevel="0" collapsed="false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</row>
    <row r="979" customFormat="false" ht="13.5" hidden="false" customHeight="false" outlineLevel="0" collapsed="false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</row>
    <row r="980" customFormat="false" ht="13.5" hidden="false" customHeight="false" outlineLevel="0" collapsed="false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</row>
    <row r="981" customFormat="false" ht="13.5" hidden="false" customHeight="false" outlineLevel="0" collapsed="false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</row>
    <row r="982" customFormat="false" ht="13.5" hidden="false" customHeight="false" outlineLevel="0" collapsed="false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</row>
    <row r="983" customFormat="false" ht="13.5" hidden="false" customHeight="false" outlineLevel="0" collapsed="false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</row>
    <row r="984" customFormat="false" ht="13.5" hidden="false" customHeight="false" outlineLevel="0" collapsed="false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</row>
    <row r="985" customFormat="false" ht="13.5" hidden="false" customHeight="false" outlineLevel="0" collapsed="false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</row>
    <row r="986" customFormat="false" ht="13.5" hidden="false" customHeight="false" outlineLevel="0" collapsed="false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</row>
    <row r="987" customFormat="false" ht="13.5" hidden="false" customHeight="false" outlineLevel="0" collapsed="false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</row>
    <row r="988" customFormat="false" ht="13.5" hidden="false" customHeight="false" outlineLevel="0" collapsed="false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</row>
    <row r="989" customFormat="false" ht="13.5" hidden="false" customHeight="false" outlineLevel="0" collapsed="false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</row>
    <row r="990" customFormat="false" ht="13.5" hidden="false" customHeight="false" outlineLevel="0" collapsed="false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</row>
    <row r="991" customFormat="false" ht="13.5" hidden="false" customHeight="false" outlineLevel="0" collapsed="false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</row>
    <row r="992" customFormat="false" ht="13.5" hidden="false" customHeight="false" outlineLevel="0" collapsed="false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1997-01-09T07:48:59Z</dcterms:created>
  <dc:creator/>
  <dc:description>かにかにクラブ
https://kani.no.coocan.jp/</dc:description>
  <dc:language>ja-JP</dc:language>
  <cp:lastModifiedBy/>
  <dcterms:modified xsi:type="dcterms:W3CDTF">2025-10-17T16:10:47Z</dcterms:modified>
  <cp:revision>1</cp:revision>
  <dc:subject/>
  <dc:title/>
</cp:coreProperties>
</file>